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0" windowWidth="11085" windowHeight="10080"/>
  </bookViews>
  <sheets>
    <sheet name="Reward" sheetId="1" r:id="rId1"/>
    <sheet name="Computation" sheetId="4" r:id="rId2"/>
    <sheet name="Performance" sheetId="5" r:id="rId3"/>
    <sheet name="compcostTransposer" sheetId="2" r:id="rId4"/>
    <sheet name="TerminologyIllustration" sheetId="6" r:id="rId5"/>
    <sheet name="Variance" sheetId="7" r:id="rId6"/>
  </sheets>
  <calcPr calcId="145621"/>
</workbook>
</file>

<file path=xl/calcChain.xml><?xml version="1.0" encoding="utf-8"?>
<calcChain xmlns="http://schemas.openxmlformats.org/spreadsheetml/2006/main">
  <c r="B19" i="5" l="1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2" i="7"/>
  <c r="C43" i="5" l="1"/>
  <c r="D43" i="5"/>
  <c r="E43" i="5"/>
  <c r="C44" i="5"/>
  <c r="D44" i="5"/>
  <c r="E44" i="5"/>
  <c r="C45" i="5"/>
  <c r="D45" i="5"/>
  <c r="E45" i="5"/>
  <c r="C46" i="5"/>
  <c r="D46" i="5"/>
  <c r="E46" i="5"/>
  <c r="C47" i="5"/>
  <c r="D47" i="5"/>
  <c r="E47" i="5"/>
  <c r="C48" i="5"/>
  <c r="D48" i="5"/>
  <c r="E48" i="5"/>
  <c r="B44" i="5"/>
  <c r="B45" i="5"/>
  <c r="B46" i="5"/>
  <c r="B47" i="5"/>
  <c r="B48" i="5"/>
  <c r="B43" i="5"/>
  <c r="C24" i="5"/>
  <c r="D24" i="5"/>
  <c r="E24" i="5"/>
  <c r="C25" i="5"/>
  <c r="D25" i="5"/>
  <c r="E25" i="5"/>
  <c r="C26" i="5"/>
  <c r="D26" i="5"/>
  <c r="E26" i="5"/>
  <c r="C29" i="5"/>
  <c r="D29" i="5"/>
  <c r="E29" i="5"/>
  <c r="B25" i="5"/>
  <c r="B26" i="5"/>
  <c r="B29" i="5"/>
  <c r="B24" i="5"/>
  <c r="B5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B6" i="5"/>
  <c r="B7" i="5"/>
  <c r="B8" i="5"/>
  <c r="B9" i="5"/>
  <c r="B10" i="5"/>
  <c r="B1" i="5"/>
  <c r="C1" i="5"/>
  <c r="D1" i="5"/>
  <c r="E1" i="5"/>
  <c r="I42" i="5"/>
  <c r="M42" i="5" s="1"/>
  <c r="Q42" i="5" s="1"/>
  <c r="U42" i="5" s="1"/>
  <c r="H42" i="5"/>
  <c r="L42" i="5" s="1"/>
  <c r="P42" i="5" s="1"/>
  <c r="T42" i="5" s="1"/>
  <c r="G42" i="5"/>
  <c r="K42" i="5" s="1"/>
  <c r="O42" i="5" s="1"/>
  <c r="S42" i="5" s="1"/>
  <c r="F42" i="5"/>
  <c r="J42" i="5" s="1"/>
  <c r="N42" i="5" s="1"/>
  <c r="R42" i="5" s="1"/>
  <c r="V42" i="5" s="1"/>
  <c r="I23" i="5"/>
  <c r="M23" i="5" s="1"/>
  <c r="Q23" i="5" s="1"/>
  <c r="U23" i="5" s="1"/>
  <c r="H23" i="5"/>
  <c r="L23" i="5" s="1"/>
  <c r="P23" i="5" s="1"/>
  <c r="T23" i="5" s="1"/>
  <c r="G23" i="5"/>
  <c r="K23" i="5" s="1"/>
  <c r="O23" i="5" s="1"/>
  <c r="S23" i="5" s="1"/>
  <c r="F23" i="5"/>
  <c r="J23" i="5" s="1"/>
  <c r="N23" i="5" s="1"/>
  <c r="R23" i="5" s="1"/>
  <c r="V23" i="5" s="1"/>
  <c r="I4" i="5"/>
  <c r="H4" i="5"/>
  <c r="G4" i="5"/>
  <c r="F4" i="5"/>
  <c r="W23" i="2"/>
  <c r="W24" i="2" s="1"/>
  <c r="V23" i="2"/>
  <c r="V24" i="2" s="1"/>
  <c r="U23" i="2"/>
  <c r="U24" i="2" s="1"/>
  <c r="T23" i="2"/>
  <c r="T24" i="2" s="1"/>
  <c r="S23" i="2"/>
  <c r="S24" i="2" s="1"/>
  <c r="R23" i="2"/>
  <c r="R24" i="2" s="1"/>
  <c r="Q23" i="2"/>
  <c r="Q24" i="2" s="1"/>
  <c r="P23" i="2"/>
  <c r="P24" i="2" s="1"/>
  <c r="O23" i="2"/>
  <c r="O24" i="2" s="1"/>
  <c r="N23" i="2"/>
  <c r="N24" i="2" s="1"/>
  <c r="M23" i="2"/>
  <c r="M24" i="2" s="1"/>
  <c r="L23" i="2"/>
  <c r="L24" i="2" s="1"/>
  <c r="K23" i="2"/>
  <c r="K24" i="2" s="1"/>
  <c r="J23" i="2"/>
  <c r="J24" i="2" s="1"/>
  <c r="I23" i="2"/>
  <c r="I24" i="2" s="1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K4" i="5" l="1"/>
  <c r="G43" i="5"/>
  <c r="G44" i="5"/>
  <c r="G45" i="5"/>
  <c r="G46" i="5"/>
  <c r="G47" i="5"/>
  <c r="G48" i="5"/>
  <c r="G24" i="5"/>
  <c r="G25" i="5"/>
  <c r="G26" i="5"/>
  <c r="G29" i="5"/>
  <c r="G5" i="5"/>
  <c r="G6" i="5"/>
  <c r="G7" i="5"/>
  <c r="G8" i="5"/>
  <c r="M4" i="5"/>
  <c r="I43" i="5"/>
  <c r="I44" i="5"/>
  <c r="I45" i="5"/>
  <c r="I46" i="5"/>
  <c r="I47" i="5"/>
  <c r="I48" i="5"/>
  <c r="I24" i="5"/>
  <c r="I25" i="5"/>
  <c r="I26" i="5"/>
  <c r="I29" i="5"/>
  <c r="I5" i="5"/>
  <c r="I6" i="5"/>
  <c r="I7" i="5"/>
  <c r="I8" i="5"/>
  <c r="G1" i="5"/>
  <c r="J4" i="5"/>
  <c r="F43" i="5"/>
  <c r="F44" i="5"/>
  <c r="F45" i="5"/>
  <c r="F46" i="5"/>
  <c r="F47" i="5"/>
  <c r="F48" i="5"/>
  <c r="F24" i="5"/>
  <c r="F25" i="5"/>
  <c r="F26" i="5"/>
  <c r="F29" i="5"/>
  <c r="F5" i="5"/>
  <c r="F6" i="5"/>
  <c r="F7" i="5"/>
  <c r="F8" i="5"/>
  <c r="F9" i="5"/>
  <c r="F10" i="5"/>
  <c r="L4" i="5"/>
  <c r="H43" i="5"/>
  <c r="H44" i="5"/>
  <c r="H45" i="5"/>
  <c r="H46" i="5"/>
  <c r="H47" i="5"/>
  <c r="H48" i="5"/>
  <c r="H24" i="5"/>
  <c r="H25" i="5"/>
  <c r="H26" i="5"/>
  <c r="H29" i="5"/>
  <c r="H5" i="5"/>
  <c r="H6" i="5"/>
  <c r="H7" i="5"/>
  <c r="H8" i="5"/>
  <c r="H9" i="5"/>
  <c r="H10" i="5"/>
  <c r="H1" i="5"/>
  <c r="F1" i="5"/>
  <c r="I10" i="5"/>
  <c r="G9" i="5"/>
  <c r="I1" i="5"/>
  <c r="G10" i="5"/>
  <c r="I9" i="5"/>
  <c r="B27" i="5"/>
  <c r="C27" i="5"/>
  <c r="D27" i="5"/>
  <c r="E27" i="5"/>
  <c r="F27" i="5"/>
  <c r="G27" i="5"/>
  <c r="H27" i="5"/>
  <c r="I27" i="5"/>
  <c r="J27" i="5"/>
  <c r="K27" i="5"/>
  <c r="L27" i="5"/>
  <c r="M27" i="5"/>
  <c r="B28" i="5"/>
  <c r="C28" i="5"/>
  <c r="D28" i="5"/>
  <c r="E28" i="5"/>
  <c r="F28" i="5"/>
  <c r="G28" i="5"/>
  <c r="H28" i="5"/>
  <c r="I28" i="5"/>
  <c r="J28" i="5"/>
  <c r="K28" i="5"/>
  <c r="M28" i="5"/>
  <c r="I42" i="4"/>
  <c r="M42" i="4" s="1"/>
  <c r="Q42" i="4" s="1"/>
  <c r="U42" i="4" s="1"/>
  <c r="H42" i="4"/>
  <c r="L42" i="4" s="1"/>
  <c r="P42" i="4" s="1"/>
  <c r="T42" i="4" s="1"/>
  <c r="G42" i="4"/>
  <c r="K42" i="4" s="1"/>
  <c r="O42" i="4" s="1"/>
  <c r="S42" i="4" s="1"/>
  <c r="F42" i="4"/>
  <c r="J42" i="4" s="1"/>
  <c r="N42" i="4" s="1"/>
  <c r="R42" i="4" s="1"/>
  <c r="V42" i="4" s="1"/>
  <c r="I23" i="4"/>
  <c r="M23" i="4" s="1"/>
  <c r="Q23" i="4" s="1"/>
  <c r="U23" i="4" s="1"/>
  <c r="H23" i="4"/>
  <c r="L23" i="4" s="1"/>
  <c r="P23" i="4" s="1"/>
  <c r="T23" i="4" s="1"/>
  <c r="G23" i="4"/>
  <c r="K23" i="4" s="1"/>
  <c r="O23" i="4" s="1"/>
  <c r="S23" i="4" s="1"/>
  <c r="F23" i="4"/>
  <c r="J23" i="4" s="1"/>
  <c r="N23" i="4" s="1"/>
  <c r="R23" i="4" s="1"/>
  <c r="V23" i="4" s="1"/>
  <c r="I4" i="4"/>
  <c r="M4" i="4" s="1"/>
  <c r="Q4" i="4" s="1"/>
  <c r="U4" i="4" s="1"/>
  <c r="H4" i="4"/>
  <c r="L4" i="4" s="1"/>
  <c r="P4" i="4" s="1"/>
  <c r="T4" i="4" s="1"/>
  <c r="G4" i="4"/>
  <c r="K4" i="4" s="1"/>
  <c r="O4" i="4" s="1"/>
  <c r="S4" i="4" s="1"/>
  <c r="F4" i="4"/>
  <c r="J4" i="4" s="1"/>
  <c r="N4" i="4" s="1"/>
  <c r="R4" i="4" s="1"/>
  <c r="V4" i="4" s="1"/>
  <c r="L28" i="5" l="1"/>
  <c r="N4" i="5"/>
  <c r="N27" i="5" s="1"/>
  <c r="J43" i="5"/>
  <c r="J44" i="5"/>
  <c r="J45" i="5"/>
  <c r="J46" i="5"/>
  <c r="J47" i="5"/>
  <c r="J48" i="5"/>
  <c r="J24" i="5"/>
  <c r="J25" i="5"/>
  <c r="J26" i="5"/>
  <c r="J29" i="5"/>
  <c r="J5" i="5"/>
  <c r="J6" i="5"/>
  <c r="J7" i="5"/>
  <c r="J8" i="5"/>
  <c r="J9" i="5"/>
  <c r="J10" i="5"/>
  <c r="J1" i="5"/>
  <c r="Q4" i="5"/>
  <c r="Q27" i="5" s="1"/>
  <c r="M43" i="5"/>
  <c r="M44" i="5"/>
  <c r="M45" i="5"/>
  <c r="M46" i="5"/>
  <c r="M47" i="5"/>
  <c r="M48" i="5"/>
  <c r="M24" i="5"/>
  <c r="M25" i="5"/>
  <c r="M26" i="5"/>
  <c r="M29" i="5"/>
  <c r="M5" i="5"/>
  <c r="M6" i="5"/>
  <c r="M7" i="5"/>
  <c r="M9" i="5"/>
  <c r="M1" i="5"/>
  <c r="M8" i="5"/>
  <c r="M10" i="5"/>
  <c r="P4" i="5"/>
  <c r="P27" i="5" s="1"/>
  <c r="L43" i="5"/>
  <c r="L44" i="5"/>
  <c r="L45" i="5"/>
  <c r="L46" i="5"/>
  <c r="L47" i="5"/>
  <c r="L48" i="5"/>
  <c r="L24" i="5"/>
  <c r="L25" i="5"/>
  <c r="L26" i="5"/>
  <c r="L29" i="5"/>
  <c r="L5" i="5"/>
  <c r="L6" i="5"/>
  <c r="L7" i="5"/>
  <c r="L8" i="5"/>
  <c r="L9" i="5"/>
  <c r="L10" i="5"/>
  <c r="L1" i="5"/>
  <c r="O4" i="5"/>
  <c r="K43" i="5"/>
  <c r="K44" i="5"/>
  <c r="K45" i="5"/>
  <c r="K46" i="5"/>
  <c r="K47" i="5"/>
  <c r="K48" i="5"/>
  <c r="K24" i="5"/>
  <c r="K25" i="5"/>
  <c r="K26" i="5"/>
  <c r="K29" i="5"/>
  <c r="K5" i="5"/>
  <c r="K6" i="5"/>
  <c r="K7" i="5"/>
  <c r="K8" i="5"/>
  <c r="K10" i="5"/>
  <c r="K9" i="5"/>
  <c r="K1" i="5"/>
  <c r="I41" i="1"/>
  <c r="M41" i="1" s="1"/>
  <c r="Q41" i="1" s="1"/>
  <c r="U41" i="1" s="1"/>
  <c r="H41" i="1"/>
  <c r="L41" i="1" s="1"/>
  <c r="P41" i="1" s="1"/>
  <c r="T41" i="1" s="1"/>
  <c r="G41" i="1"/>
  <c r="K41" i="1" s="1"/>
  <c r="O41" i="1" s="1"/>
  <c r="S41" i="1" s="1"/>
  <c r="F41" i="1"/>
  <c r="J41" i="1" s="1"/>
  <c r="N41" i="1" s="1"/>
  <c r="R41" i="1" s="1"/>
  <c r="V41" i="1" s="1"/>
  <c r="I22" i="1"/>
  <c r="M22" i="1" s="1"/>
  <c r="Q22" i="1" s="1"/>
  <c r="U22" i="1" s="1"/>
  <c r="H22" i="1"/>
  <c r="L22" i="1" s="1"/>
  <c r="P22" i="1" s="1"/>
  <c r="T22" i="1" s="1"/>
  <c r="G22" i="1"/>
  <c r="K22" i="1" s="1"/>
  <c r="O22" i="1" s="1"/>
  <c r="S22" i="1" s="1"/>
  <c r="F22" i="1"/>
  <c r="J22" i="1" s="1"/>
  <c r="N22" i="1" s="1"/>
  <c r="R22" i="1" s="1"/>
  <c r="V22" i="1" s="1"/>
  <c r="G4" i="1"/>
  <c r="K4" i="1" s="1"/>
  <c r="O4" i="1" s="1"/>
  <c r="S4" i="1" s="1"/>
  <c r="H4" i="1"/>
  <c r="L4" i="1" s="1"/>
  <c r="P4" i="1" s="1"/>
  <c r="T4" i="1" s="1"/>
  <c r="I4" i="1"/>
  <c r="M4" i="1" s="1"/>
  <c r="Q4" i="1" s="1"/>
  <c r="U4" i="1" s="1"/>
  <c r="F4" i="1"/>
  <c r="J4" i="1" s="1"/>
  <c r="N4" i="1" s="1"/>
  <c r="R4" i="1" s="1"/>
  <c r="V4" i="1" s="1"/>
  <c r="Q28" i="5" l="1"/>
  <c r="S4" i="5"/>
  <c r="O43" i="5"/>
  <c r="O44" i="5"/>
  <c r="O45" i="5"/>
  <c r="O46" i="5"/>
  <c r="O47" i="5"/>
  <c r="O48" i="5"/>
  <c r="O24" i="5"/>
  <c r="O25" i="5"/>
  <c r="O26" i="5"/>
  <c r="O29" i="5"/>
  <c r="O5" i="5"/>
  <c r="O6" i="5"/>
  <c r="O7" i="5"/>
  <c r="O8" i="5"/>
  <c r="O10" i="5"/>
  <c r="O9" i="5"/>
  <c r="O1" i="5"/>
  <c r="T4" i="5"/>
  <c r="P43" i="5"/>
  <c r="P44" i="5"/>
  <c r="P45" i="5"/>
  <c r="P46" i="5"/>
  <c r="P47" i="5"/>
  <c r="P48" i="5"/>
  <c r="P24" i="5"/>
  <c r="P25" i="5"/>
  <c r="P26" i="5"/>
  <c r="P29" i="5"/>
  <c r="P5" i="5"/>
  <c r="P6" i="5"/>
  <c r="P7" i="5"/>
  <c r="P8" i="5"/>
  <c r="P9" i="5"/>
  <c r="P10" i="5"/>
  <c r="P1" i="5"/>
  <c r="R4" i="5"/>
  <c r="N43" i="5"/>
  <c r="N44" i="5"/>
  <c r="N45" i="5"/>
  <c r="N46" i="5"/>
  <c r="N47" i="5"/>
  <c r="N48" i="5"/>
  <c r="N24" i="5"/>
  <c r="N25" i="5"/>
  <c r="N26" i="5"/>
  <c r="N29" i="5"/>
  <c r="N5" i="5"/>
  <c r="N6" i="5"/>
  <c r="N7" i="5"/>
  <c r="N8" i="5"/>
  <c r="N9" i="5"/>
  <c r="N10" i="5"/>
  <c r="N1" i="5"/>
  <c r="N28" i="5"/>
  <c r="O28" i="5"/>
  <c r="U4" i="5"/>
  <c r="Q43" i="5"/>
  <c r="Q44" i="5"/>
  <c r="Q45" i="5"/>
  <c r="Q46" i="5"/>
  <c r="Q47" i="5"/>
  <c r="Q48" i="5"/>
  <c r="Q24" i="5"/>
  <c r="Q25" i="5"/>
  <c r="Q26" i="5"/>
  <c r="Q29" i="5"/>
  <c r="Q5" i="5"/>
  <c r="Q6" i="5"/>
  <c r="Q7" i="5"/>
  <c r="Q9" i="5"/>
  <c r="Q1" i="5"/>
  <c r="Q8" i="5"/>
  <c r="Q10" i="5"/>
  <c r="O27" i="5"/>
  <c r="P28" i="5"/>
  <c r="U43" i="5" l="1"/>
  <c r="U44" i="5"/>
  <c r="U45" i="5"/>
  <c r="U46" i="5"/>
  <c r="U47" i="5"/>
  <c r="U48" i="5"/>
  <c r="U24" i="5"/>
  <c r="U25" i="5"/>
  <c r="U26" i="5"/>
  <c r="U29" i="5"/>
  <c r="U5" i="5"/>
  <c r="U6" i="5"/>
  <c r="U7" i="5"/>
  <c r="U9" i="5"/>
  <c r="U1" i="5"/>
  <c r="U8" i="5"/>
  <c r="U10" i="5"/>
  <c r="U27" i="5"/>
  <c r="U28" i="5"/>
  <c r="T43" i="5"/>
  <c r="T44" i="5"/>
  <c r="T45" i="5"/>
  <c r="T46" i="5"/>
  <c r="T47" i="5"/>
  <c r="T48" i="5"/>
  <c r="T24" i="5"/>
  <c r="T25" i="5"/>
  <c r="T26" i="5"/>
  <c r="T29" i="5"/>
  <c r="T5" i="5"/>
  <c r="T6" i="5"/>
  <c r="T7" i="5"/>
  <c r="T8" i="5"/>
  <c r="T9" i="5"/>
  <c r="T10" i="5"/>
  <c r="T1" i="5"/>
  <c r="T27" i="5"/>
  <c r="T28" i="5"/>
  <c r="V4" i="5"/>
  <c r="R43" i="5"/>
  <c r="R44" i="5"/>
  <c r="R45" i="5"/>
  <c r="R46" i="5"/>
  <c r="R47" i="5"/>
  <c r="R48" i="5"/>
  <c r="R24" i="5"/>
  <c r="R25" i="5"/>
  <c r="R26" i="5"/>
  <c r="R29" i="5"/>
  <c r="R5" i="5"/>
  <c r="R6" i="5"/>
  <c r="R7" i="5"/>
  <c r="R8" i="5"/>
  <c r="R9" i="5"/>
  <c r="R10" i="5"/>
  <c r="R1" i="5"/>
  <c r="R27" i="5"/>
  <c r="R28" i="5"/>
  <c r="S43" i="5"/>
  <c r="S44" i="5"/>
  <c r="S45" i="5"/>
  <c r="S46" i="5"/>
  <c r="S47" i="5"/>
  <c r="S48" i="5"/>
  <c r="S24" i="5"/>
  <c r="S25" i="5"/>
  <c r="S26" i="5"/>
  <c r="S29" i="5"/>
  <c r="S5" i="5"/>
  <c r="S6" i="5"/>
  <c r="S7" i="5"/>
  <c r="S8" i="5"/>
  <c r="S10" i="5"/>
  <c r="S9" i="5"/>
  <c r="S1" i="5"/>
  <c r="S28" i="5"/>
  <c r="S27" i="5"/>
  <c r="V43" i="5" l="1"/>
  <c r="V44" i="5"/>
  <c r="V45" i="5"/>
  <c r="V46" i="5"/>
  <c r="V47" i="5"/>
  <c r="V48" i="5"/>
  <c r="V24" i="5"/>
  <c r="V25" i="5"/>
  <c r="V26" i="5"/>
  <c r="V29" i="5"/>
  <c r="V5" i="5"/>
  <c r="V6" i="5"/>
  <c r="V7" i="5"/>
  <c r="V8" i="5"/>
  <c r="V9" i="5"/>
  <c r="V10" i="5"/>
  <c r="V1" i="5"/>
  <c r="V28" i="5"/>
  <c r="V27" i="5"/>
</calcChain>
</file>

<file path=xl/sharedStrings.xml><?xml version="1.0" encoding="utf-8"?>
<sst xmlns="http://schemas.openxmlformats.org/spreadsheetml/2006/main" count="194" uniqueCount="75">
  <si>
    <t>Abstraction</t>
  </si>
  <si>
    <t>100 Samples</t>
  </si>
  <si>
    <t>200 Samples</t>
  </si>
  <si>
    <t>300 Samples</t>
  </si>
  <si>
    <t>Rewards</t>
  </si>
  <si>
    <t>Time1</t>
  </si>
  <si>
    <t>Pos1</t>
  </si>
  <si>
    <t>TCluster1</t>
  </si>
  <si>
    <t>PCluster1</t>
  </si>
  <si>
    <t>Time+Pos1</t>
  </si>
  <si>
    <t>Time2</t>
  </si>
  <si>
    <t>Pos2</t>
  </si>
  <si>
    <t>TCluster2</t>
  </si>
  <si>
    <t>PCluster2</t>
  </si>
  <si>
    <t>Time+Pos2</t>
  </si>
  <si>
    <t>Local</t>
  </si>
  <si>
    <t>Time</t>
  </si>
  <si>
    <t>Pos</t>
  </si>
  <si>
    <t>Time+Pos</t>
  </si>
  <si>
    <t>TCluster</t>
  </si>
  <si>
    <t>PCluster</t>
  </si>
  <si>
    <t>Type1</t>
  </si>
  <si>
    <t>x</t>
  </si>
  <si>
    <t>y</t>
  </si>
  <si>
    <t>Type2</t>
  </si>
  <si>
    <t>Type3</t>
  </si>
  <si>
    <t>Type4</t>
  </si>
  <si>
    <t>None</t>
  </si>
  <si>
    <t>None2</t>
  </si>
  <si>
    <t>None1</t>
  </si>
  <si>
    <t>posRegionTime4Decomposed</t>
  </si>
  <si>
    <t>posRegionTime</t>
  </si>
  <si>
    <t>time</t>
  </si>
  <si>
    <t>allAbstracted</t>
  </si>
  <si>
    <t>fireCount</t>
  </si>
  <si>
    <t>fireCountLoc</t>
  </si>
  <si>
    <t>fireCountPosRegion</t>
  </si>
  <si>
    <t>fireCountRegion</t>
  </si>
  <si>
    <t>fireCountRegionLoc</t>
  </si>
  <si>
    <t>qval</t>
  </si>
  <si>
    <t>comp costs</t>
  </si>
  <si>
    <t>fireCountRegionPosRegion</t>
  </si>
  <si>
    <t>pos</t>
  </si>
  <si>
    <t>posRegion</t>
  </si>
  <si>
    <t>posTime</t>
  </si>
  <si>
    <t>time4Decomposed</t>
  </si>
  <si>
    <t>time4DecomposedLoc</t>
  </si>
  <si>
    <t>Time+PCluster</t>
  </si>
  <si>
    <t>TCluster+PCluster</t>
  </si>
  <si>
    <t>TCluster+Pos</t>
  </si>
  <si>
    <t>FCount+Pos</t>
  </si>
  <si>
    <t>FCountLocal</t>
  </si>
  <si>
    <t>FCountLocal+Pos</t>
  </si>
  <si>
    <t>FCount</t>
  </si>
  <si>
    <t>FCountLocal+PCluster</t>
  </si>
  <si>
    <t>FCount+PCluster</t>
  </si>
  <si>
    <t>TCluster+Pos2</t>
  </si>
  <si>
    <t>Time+PCluster2</t>
  </si>
  <si>
    <t>TCluster+PCluster2</t>
  </si>
  <si>
    <t>FCount2</t>
  </si>
  <si>
    <t>FCountLocal2</t>
  </si>
  <si>
    <t>FCount+Pos2</t>
  </si>
  <si>
    <t>FCountLocal+Pos2</t>
  </si>
  <si>
    <t>FCount+PCluster2</t>
  </si>
  <si>
    <t>FCountLocal+PCluster2</t>
  </si>
  <si>
    <t>TCluster+Pos1</t>
  </si>
  <si>
    <t>Time+PCluster1</t>
  </si>
  <si>
    <t>TCluster+PCluster1</t>
  </si>
  <si>
    <t>FCount1</t>
  </si>
  <si>
    <t>FCountLocal1</t>
  </si>
  <si>
    <t>FCount+Pos1</t>
  </si>
  <si>
    <t>FCountLocal+Pos1</t>
  </si>
  <si>
    <t>FCount+PCluster1</t>
  </si>
  <si>
    <t>FCountLocal+PCluster1</t>
  </si>
  <si>
    <t>Computation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</si>
</sst>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Latin Modern Math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3300"/>
      <color rgb="FFFF00FF"/>
      <color rgb="FF0099FF"/>
      <color rgb="FF009900"/>
      <color rgb="FFE0220E"/>
      <color rgb="FF660066"/>
      <color rgb="FFFF99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Reward!$A$5</c:f>
              <c:strCache>
                <c:ptCount val="1"/>
                <c:pt idx="0">
                  <c:v>None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Reward!$B$5:$V$5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-84.406428762541793</c:v>
                </c:pt>
                <c:pt idx="8">
                  <c:v>-67.595411371237404</c:v>
                </c:pt>
                <c:pt idx="9">
                  <c:v>-59.5585591973243</c:v>
                </c:pt>
                <c:pt idx="10">
                  <c:v>-47.336162541805997</c:v>
                </c:pt>
                <c:pt idx="11">
                  <c:v>-47.327535117056797</c:v>
                </c:pt>
                <c:pt idx="12">
                  <c:v>-47.313984615384598</c:v>
                </c:pt>
                <c:pt idx="13">
                  <c:v>-47.333842140468199</c:v>
                </c:pt>
                <c:pt idx="14">
                  <c:v>-47.310761204013303</c:v>
                </c:pt>
                <c:pt idx="15">
                  <c:v>-47.303896989966503</c:v>
                </c:pt>
                <c:pt idx="16">
                  <c:v>-47.3242909698997</c:v>
                </c:pt>
                <c:pt idx="17">
                  <c:v>-47.332204682274202</c:v>
                </c:pt>
                <c:pt idx="18">
                  <c:v>-47.328795986621998</c:v>
                </c:pt>
                <c:pt idx="19">
                  <c:v>-47.3375953177257</c:v>
                </c:pt>
                <c:pt idx="20">
                  <c:v>-47.309538461538402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Reward!$A$6</c:f>
              <c:strCache>
                <c:ptCount val="1"/>
                <c:pt idx="0">
                  <c:v>Time</c:v>
                </c:pt>
              </c:strCache>
            </c:strRef>
          </c:tx>
          <c:spPr>
            <a:ln>
              <a:solidFill>
                <a:srgbClr val="003300"/>
              </a:solidFill>
            </a:ln>
          </c:spPr>
          <c:marker>
            <c:symbol val="diamond"/>
            <c:size val="9"/>
            <c:spPr>
              <a:solidFill>
                <a:srgbClr val="003300"/>
              </a:solidFill>
              <a:ln w="19050">
                <a:solidFill>
                  <a:srgbClr val="00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Reward!$B$6:$V$6</c:f>
              <c:numCache>
                <c:formatCode>General</c:formatCode>
                <c:ptCount val="21"/>
                <c:pt idx="0">
                  <c:v>-50.700217391304299</c:v>
                </c:pt>
                <c:pt idx="1">
                  <c:v>-48.480786622073502</c:v>
                </c:pt>
                <c:pt idx="2">
                  <c:v>-48.778927090300897</c:v>
                </c:pt>
                <c:pt idx="3">
                  <c:v>-49.522741137123703</c:v>
                </c:pt>
                <c:pt idx="4">
                  <c:v>-54.546929096989999</c:v>
                </c:pt>
                <c:pt idx="5">
                  <c:v>-50.821729765886197</c:v>
                </c:pt>
                <c:pt idx="6">
                  <c:v>-48.334021404682197</c:v>
                </c:pt>
                <c:pt idx="7">
                  <c:v>-47.459810702341102</c:v>
                </c:pt>
                <c:pt idx="8">
                  <c:v>-47.443808695652102</c:v>
                </c:pt>
                <c:pt idx="9">
                  <c:v>-47.361337792642097</c:v>
                </c:pt>
                <c:pt idx="10">
                  <c:v>-47.300453511705598</c:v>
                </c:pt>
                <c:pt idx="11">
                  <c:v>-47.304264882943102</c:v>
                </c:pt>
                <c:pt idx="12">
                  <c:v>-47.303506354515001</c:v>
                </c:pt>
                <c:pt idx="13">
                  <c:v>-47.310959866220699</c:v>
                </c:pt>
                <c:pt idx="14">
                  <c:v>-47.3015030100334</c:v>
                </c:pt>
                <c:pt idx="15">
                  <c:v>-47.321928428093599</c:v>
                </c:pt>
                <c:pt idx="16">
                  <c:v>-47.323487625417997</c:v>
                </c:pt>
                <c:pt idx="17">
                  <c:v>-47.287638795986602</c:v>
                </c:pt>
                <c:pt idx="18">
                  <c:v>-47.295105685618601</c:v>
                </c:pt>
                <c:pt idx="19">
                  <c:v>-47.3007685618729</c:v>
                </c:pt>
                <c:pt idx="20">
                  <c:v>-47.3369070234113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Reward!$A$7</c:f>
              <c:strCache>
                <c:ptCount val="1"/>
                <c:pt idx="0">
                  <c:v>Pos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Reward!$B$7:$V$7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-91.652032107023402</c:v>
                </c:pt>
                <c:pt idx="5">
                  <c:v>-91.042113712374501</c:v>
                </c:pt>
                <c:pt idx="6">
                  <c:v>-83.759995317725696</c:v>
                </c:pt>
                <c:pt idx="7">
                  <c:v>-73.790373244147105</c:v>
                </c:pt>
                <c:pt idx="8">
                  <c:v>-62.016991973244103</c:v>
                </c:pt>
                <c:pt idx="9">
                  <c:v>-56.292301672240697</c:v>
                </c:pt>
                <c:pt idx="10">
                  <c:v>-53.4235003344481</c:v>
                </c:pt>
                <c:pt idx="11">
                  <c:v>-51.631088963210601</c:v>
                </c:pt>
                <c:pt idx="12">
                  <c:v>-50.8240073578595</c:v>
                </c:pt>
                <c:pt idx="13">
                  <c:v>-48.959281605351102</c:v>
                </c:pt>
                <c:pt idx="14">
                  <c:v>-47.139676923076898</c:v>
                </c:pt>
                <c:pt idx="15">
                  <c:v>-47.124768561872799</c:v>
                </c:pt>
                <c:pt idx="16">
                  <c:v>-47.1877632107023</c:v>
                </c:pt>
                <c:pt idx="17">
                  <c:v>-47.195442809364501</c:v>
                </c:pt>
                <c:pt idx="18">
                  <c:v>-47.172252173913101</c:v>
                </c:pt>
                <c:pt idx="19">
                  <c:v>-47.159953177257499</c:v>
                </c:pt>
                <c:pt idx="20">
                  <c:v>-47.155793311036703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Reward!$A$8</c:f>
              <c:strCache>
                <c:ptCount val="1"/>
                <c:pt idx="0">
                  <c:v>TCluster</c:v>
                </c:pt>
              </c:strCache>
            </c:strRef>
          </c:tx>
          <c:marker>
            <c:symbol val="x"/>
            <c:size val="7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dPt>
            <c:idx val="10"/>
            <c:marker>
              <c:symbol val="x"/>
              <c:size val="9"/>
            </c:marker>
            <c:bubble3D val="0"/>
          </c:dPt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Reward!$B$8:$V$8</c:f>
              <c:numCache>
                <c:formatCode>General</c:formatCode>
                <c:ptCount val="21"/>
                <c:pt idx="0">
                  <c:v>-92.178124414715697</c:v>
                </c:pt>
                <c:pt idx="1">
                  <c:v>-92.178054849498395</c:v>
                </c:pt>
                <c:pt idx="2">
                  <c:v>-92.175791304347797</c:v>
                </c:pt>
                <c:pt idx="3">
                  <c:v>-92.179542474916403</c:v>
                </c:pt>
                <c:pt idx="4">
                  <c:v>-92.179098327759206</c:v>
                </c:pt>
                <c:pt idx="5">
                  <c:v>-92.177204013377903</c:v>
                </c:pt>
                <c:pt idx="6">
                  <c:v>-92.175031438127107</c:v>
                </c:pt>
                <c:pt idx="7">
                  <c:v>-92.176813377926393</c:v>
                </c:pt>
                <c:pt idx="8">
                  <c:v>-92.181918394648704</c:v>
                </c:pt>
                <c:pt idx="9">
                  <c:v>-92.182303678929799</c:v>
                </c:pt>
                <c:pt idx="10">
                  <c:v>-67.424561204013401</c:v>
                </c:pt>
                <c:pt idx="11">
                  <c:v>-47.903108361203898</c:v>
                </c:pt>
                <c:pt idx="12">
                  <c:v>-47.399232107023401</c:v>
                </c:pt>
                <c:pt idx="13">
                  <c:v>-47.407218060200698</c:v>
                </c:pt>
                <c:pt idx="14">
                  <c:v>-47.359529096989903</c:v>
                </c:pt>
                <c:pt idx="15">
                  <c:v>-47.312529096989898</c:v>
                </c:pt>
                <c:pt idx="16">
                  <c:v>-47.388797324414703</c:v>
                </c:pt>
                <c:pt idx="17">
                  <c:v>-47.377561204013297</c:v>
                </c:pt>
                <c:pt idx="18">
                  <c:v>-47.386039464882899</c:v>
                </c:pt>
                <c:pt idx="19">
                  <c:v>-47.398113043478197</c:v>
                </c:pt>
                <c:pt idx="20">
                  <c:v>-47.375678929765897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Reward!$A$9</c:f>
              <c:strCache>
                <c:ptCount val="1"/>
                <c:pt idx="0">
                  <c:v>PCluster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star"/>
            <c:size val="9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Reward!$B$9:$V$9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-91.053511705685494</c:v>
                </c:pt>
                <c:pt idx="5">
                  <c:v>-94.048606020066899</c:v>
                </c:pt>
                <c:pt idx="6">
                  <c:v>-89.153038795986603</c:v>
                </c:pt>
                <c:pt idx="7">
                  <c:v>-81.653406688963202</c:v>
                </c:pt>
                <c:pt idx="8">
                  <c:v>-72.373624080267504</c:v>
                </c:pt>
                <c:pt idx="9">
                  <c:v>-57.718183277591898</c:v>
                </c:pt>
                <c:pt idx="10">
                  <c:v>-52.872191973244099</c:v>
                </c:pt>
                <c:pt idx="11">
                  <c:v>-51.920567224080202</c:v>
                </c:pt>
                <c:pt idx="12">
                  <c:v>-50.6643003344481</c:v>
                </c:pt>
                <c:pt idx="13">
                  <c:v>-48.889446153846102</c:v>
                </c:pt>
                <c:pt idx="14">
                  <c:v>-47.293984615384602</c:v>
                </c:pt>
                <c:pt idx="15">
                  <c:v>-47.270585284280898</c:v>
                </c:pt>
                <c:pt idx="16">
                  <c:v>-47.279837458193903</c:v>
                </c:pt>
                <c:pt idx="17">
                  <c:v>-47.264309698996598</c:v>
                </c:pt>
                <c:pt idx="18">
                  <c:v>-47.256112374581903</c:v>
                </c:pt>
                <c:pt idx="19">
                  <c:v>-47.300880267558497</c:v>
                </c:pt>
                <c:pt idx="20">
                  <c:v>-47.310147157190599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Reward!$A$10</c:f>
              <c:strCache>
                <c:ptCount val="1"/>
                <c:pt idx="0">
                  <c:v>Time+Pos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Reward!$B$10:$V$10</c:f>
              <c:numCache>
                <c:formatCode>General</c:formatCode>
                <c:ptCount val="21"/>
                <c:pt idx="0">
                  <c:v>-60.279413377926403</c:v>
                </c:pt>
                <c:pt idx="1">
                  <c:v>-51.194494983277501</c:v>
                </c:pt>
                <c:pt idx="2">
                  <c:v>-51.469801337792603</c:v>
                </c:pt>
                <c:pt idx="3">
                  <c:v>-51.3866923076923</c:v>
                </c:pt>
                <c:pt idx="4">
                  <c:v>-51.894598662207301</c:v>
                </c:pt>
                <c:pt idx="5">
                  <c:v>-51.788179264214001</c:v>
                </c:pt>
                <c:pt idx="6">
                  <c:v>-51.359086956521701</c:v>
                </c:pt>
                <c:pt idx="7">
                  <c:v>-50.431589966555102</c:v>
                </c:pt>
                <c:pt idx="8">
                  <c:v>-49.315684949832701</c:v>
                </c:pt>
                <c:pt idx="9">
                  <c:v>-48.468033444816001</c:v>
                </c:pt>
                <c:pt idx="10">
                  <c:v>-47.912204682274201</c:v>
                </c:pt>
                <c:pt idx="11">
                  <c:v>-47.650883612040097</c:v>
                </c:pt>
                <c:pt idx="12">
                  <c:v>-47.412548494983199</c:v>
                </c:pt>
                <c:pt idx="13">
                  <c:v>-47.335696321070202</c:v>
                </c:pt>
                <c:pt idx="14">
                  <c:v>-47.232546488294297</c:v>
                </c:pt>
                <c:pt idx="15">
                  <c:v>-47.151475585284203</c:v>
                </c:pt>
                <c:pt idx="16">
                  <c:v>-47.1542822742474</c:v>
                </c:pt>
                <c:pt idx="17">
                  <c:v>-47.1125571906354</c:v>
                </c:pt>
                <c:pt idx="18">
                  <c:v>-47.2132702341137</c:v>
                </c:pt>
                <c:pt idx="19">
                  <c:v>-47.174640133779199</c:v>
                </c:pt>
                <c:pt idx="20">
                  <c:v>-47.150909030100301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Reward!$A$17</c:f>
              <c:strCache>
                <c:ptCount val="1"/>
                <c:pt idx="0">
                  <c:v>FCountLocal+Pos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7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Reward!$B$17:$V$17</c:f>
              <c:numCache>
                <c:formatCode>General</c:formatCode>
                <c:ptCount val="21"/>
                <c:pt idx="0">
                  <c:v>-92.913408026755803</c:v>
                </c:pt>
                <c:pt idx="1">
                  <c:v>-92.911664214046695</c:v>
                </c:pt>
                <c:pt idx="2">
                  <c:v>-92.934924414715695</c:v>
                </c:pt>
                <c:pt idx="3">
                  <c:v>-92.966385284280904</c:v>
                </c:pt>
                <c:pt idx="4">
                  <c:v>-93.208793979933105</c:v>
                </c:pt>
                <c:pt idx="5">
                  <c:v>-92.5580702341136</c:v>
                </c:pt>
                <c:pt idx="6">
                  <c:v>-91.247441471571904</c:v>
                </c:pt>
                <c:pt idx="7">
                  <c:v>-88.072773913043406</c:v>
                </c:pt>
                <c:pt idx="8">
                  <c:v>-84.834804013377905</c:v>
                </c:pt>
                <c:pt idx="9">
                  <c:v>-77.221109698996699</c:v>
                </c:pt>
                <c:pt idx="10">
                  <c:v>-70.234290969899604</c:v>
                </c:pt>
                <c:pt idx="11">
                  <c:v>-63.260783277591898</c:v>
                </c:pt>
                <c:pt idx="12">
                  <c:v>-59.209899665551802</c:v>
                </c:pt>
                <c:pt idx="13">
                  <c:v>-56.154779933110397</c:v>
                </c:pt>
                <c:pt idx="14">
                  <c:v>-54.096389966555101</c:v>
                </c:pt>
                <c:pt idx="15">
                  <c:v>-51.046722408026703</c:v>
                </c:pt>
                <c:pt idx="16">
                  <c:v>-49.388375250836098</c:v>
                </c:pt>
                <c:pt idx="17">
                  <c:v>-48.402696321070202</c:v>
                </c:pt>
                <c:pt idx="18">
                  <c:v>-48.118798662207297</c:v>
                </c:pt>
                <c:pt idx="19">
                  <c:v>-47.273176588628701</c:v>
                </c:pt>
                <c:pt idx="20">
                  <c:v>-47.034573244147097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Reward!$A$15</c:f>
              <c:strCache>
                <c:ptCount val="1"/>
                <c:pt idx="0">
                  <c:v>FCountLocal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Reward!$B$15:$V$15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-91.053511705685494</c:v>
                </c:pt>
                <c:pt idx="5">
                  <c:v>-90.812982608695606</c:v>
                </c:pt>
                <c:pt idx="6">
                  <c:v>-86.345200668896297</c:v>
                </c:pt>
                <c:pt idx="7">
                  <c:v>-84.7971852842809</c:v>
                </c:pt>
                <c:pt idx="8">
                  <c:v>-78.384360535116997</c:v>
                </c:pt>
                <c:pt idx="9">
                  <c:v>-78.387808026755806</c:v>
                </c:pt>
                <c:pt idx="10">
                  <c:v>-72.041493645484906</c:v>
                </c:pt>
                <c:pt idx="11">
                  <c:v>-63.997340468227399</c:v>
                </c:pt>
                <c:pt idx="12">
                  <c:v>-61.698161872909601</c:v>
                </c:pt>
                <c:pt idx="13">
                  <c:v>-53.242682943143798</c:v>
                </c:pt>
                <c:pt idx="14">
                  <c:v>-50.052557859531703</c:v>
                </c:pt>
                <c:pt idx="15">
                  <c:v>-50.046958528428</c:v>
                </c:pt>
                <c:pt idx="16">
                  <c:v>-48.041567892976602</c:v>
                </c:pt>
                <c:pt idx="17">
                  <c:v>-47.605411371237402</c:v>
                </c:pt>
                <c:pt idx="18">
                  <c:v>-47.510613377926397</c:v>
                </c:pt>
                <c:pt idx="19">
                  <c:v>-47.518067558528301</c:v>
                </c:pt>
                <c:pt idx="20">
                  <c:v>-47.5155511705685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Reward!$A$16</c:f>
              <c:strCache>
                <c:ptCount val="1"/>
                <c:pt idx="0">
                  <c:v>FCount+Pos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Reward!$B$16:$V$16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-88.719551839464899</c:v>
                </c:pt>
                <c:pt idx="7">
                  <c:v>-81.250498996655494</c:v>
                </c:pt>
                <c:pt idx="8">
                  <c:v>-73.979027424749205</c:v>
                </c:pt>
                <c:pt idx="9">
                  <c:v>-70.885290301003295</c:v>
                </c:pt>
                <c:pt idx="10">
                  <c:v>-64.518066220735705</c:v>
                </c:pt>
                <c:pt idx="11">
                  <c:v>-61.573642140468202</c:v>
                </c:pt>
                <c:pt idx="12">
                  <c:v>-57.508761204013297</c:v>
                </c:pt>
                <c:pt idx="13">
                  <c:v>-50.241273578595298</c:v>
                </c:pt>
                <c:pt idx="14">
                  <c:v>-48.847337792642101</c:v>
                </c:pt>
                <c:pt idx="15">
                  <c:v>-47.910369230769199</c:v>
                </c:pt>
                <c:pt idx="16">
                  <c:v>-47.558973244147097</c:v>
                </c:pt>
                <c:pt idx="17">
                  <c:v>-47.486350501672199</c:v>
                </c:pt>
                <c:pt idx="18">
                  <c:v>-46.991325083611997</c:v>
                </c:pt>
                <c:pt idx="19">
                  <c:v>-46.9215157190635</c:v>
                </c:pt>
                <c:pt idx="20">
                  <c:v>-46.898150501672198</c:v>
                </c:pt>
              </c:numCache>
            </c:numRef>
          </c:yVal>
          <c:smooth val="0"/>
        </c:ser>
        <c:ser>
          <c:idx val="30"/>
          <c:order val="9"/>
          <c:tx>
            <c:strRef>
              <c:f>Reward!$A$12</c:f>
              <c:strCache>
                <c:ptCount val="1"/>
                <c:pt idx="0">
                  <c:v>Time+PCluster</c:v>
                </c:pt>
              </c:strCache>
            </c:strRef>
          </c:tx>
          <c:spPr>
            <a:ln>
              <a:solidFill>
                <a:srgbClr val="0099FF"/>
              </a:solidFill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Reward!$B$12:$V$12</c:f>
              <c:numCache>
                <c:formatCode>General</c:formatCode>
                <c:ptCount val="21"/>
                <c:pt idx="0">
                  <c:v>-57.954814715719003</c:v>
                </c:pt>
                <c:pt idx="1">
                  <c:v>-49.7320943143812</c:v>
                </c:pt>
                <c:pt idx="2">
                  <c:v>-49.7762307692307</c:v>
                </c:pt>
                <c:pt idx="3">
                  <c:v>-50.890190635451503</c:v>
                </c:pt>
                <c:pt idx="4">
                  <c:v>-51.646082943143803</c:v>
                </c:pt>
                <c:pt idx="5">
                  <c:v>-50.4843304347825</c:v>
                </c:pt>
                <c:pt idx="6">
                  <c:v>-51.012614715719003</c:v>
                </c:pt>
                <c:pt idx="7">
                  <c:v>-50.174623411371201</c:v>
                </c:pt>
                <c:pt idx="8">
                  <c:v>-49.247692307692297</c:v>
                </c:pt>
                <c:pt idx="9">
                  <c:v>-48.710513043478201</c:v>
                </c:pt>
                <c:pt idx="10">
                  <c:v>-48.1905826086956</c:v>
                </c:pt>
                <c:pt idx="11">
                  <c:v>-47.669024080267498</c:v>
                </c:pt>
                <c:pt idx="12">
                  <c:v>-47.455031438127001</c:v>
                </c:pt>
                <c:pt idx="13">
                  <c:v>-47.329812040133703</c:v>
                </c:pt>
                <c:pt idx="14">
                  <c:v>-47.360404013377902</c:v>
                </c:pt>
                <c:pt idx="15">
                  <c:v>-47.317365886287597</c:v>
                </c:pt>
                <c:pt idx="16">
                  <c:v>-47.253650167224002</c:v>
                </c:pt>
                <c:pt idx="17">
                  <c:v>-47.362025418060099</c:v>
                </c:pt>
                <c:pt idx="18">
                  <c:v>-47.314531103678902</c:v>
                </c:pt>
                <c:pt idx="19">
                  <c:v>-47.278478260869498</c:v>
                </c:pt>
                <c:pt idx="20">
                  <c:v>-47.272161872909699</c:v>
                </c:pt>
              </c:numCache>
            </c:numRef>
          </c:yVal>
          <c:smooth val="0"/>
        </c:ser>
        <c:ser>
          <c:idx val="33"/>
          <c:order val="10"/>
          <c:tx>
            <c:strRef>
              <c:f>Reward!$A$11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Reward!$B$11:$V$11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-91.7537698996655</c:v>
                </c:pt>
                <c:pt idx="3">
                  <c:v>-91.854931103678894</c:v>
                </c:pt>
                <c:pt idx="4">
                  <c:v>-68.711833444815994</c:v>
                </c:pt>
                <c:pt idx="5">
                  <c:v>-66.607959866220696</c:v>
                </c:pt>
                <c:pt idx="6">
                  <c:v>-59.654040802675503</c:v>
                </c:pt>
                <c:pt idx="7">
                  <c:v>-56.951581939799297</c:v>
                </c:pt>
                <c:pt idx="8">
                  <c:v>-54.163927090301001</c:v>
                </c:pt>
                <c:pt idx="9">
                  <c:v>-50.054258193979898</c:v>
                </c:pt>
                <c:pt idx="10">
                  <c:v>-49.177052842809303</c:v>
                </c:pt>
                <c:pt idx="11">
                  <c:v>-48.356751170568501</c:v>
                </c:pt>
                <c:pt idx="12">
                  <c:v>-47.998722408026701</c:v>
                </c:pt>
                <c:pt idx="13">
                  <c:v>-47.7936561872909</c:v>
                </c:pt>
                <c:pt idx="14">
                  <c:v>-47.476773913043402</c:v>
                </c:pt>
                <c:pt idx="15">
                  <c:v>-47.252529096989903</c:v>
                </c:pt>
                <c:pt idx="16">
                  <c:v>-47.256274916387902</c:v>
                </c:pt>
                <c:pt idx="17">
                  <c:v>-47.198255518394703</c:v>
                </c:pt>
                <c:pt idx="18">
                  <c:v>-47.140347157190597</c:v>
                </c:pt>
                <c:pt idx="19">
                  <c:v>-47.161664214046802</c:v>
                </c:pt>
                <c:pt idx="20">
                  <c:v>-47.191840133779202</c:v>
                </c:pt>
              </c:numCache>
            </c:numRef>
          </c:yVal>
          <c:smooth val="0"/>
        </c:ser>
        <c:ser>
          <c:idx val="34"/>
          <c:order val="11"/>
          <c:tx>
            <c:strRef>
              <c:f>Reward!$A$13</c:f>
              <c:strCache>
                <c:ptCount val="1"/>
                <c:pt idx="0">
                  <c:v>TCluster+PCluster</c:v>
                </c:pt>
              </c:strCache>
            </c:strRef>
          </c:tx>
          <c:spPr>
            <a:ln>
              <a:solidFill>
                <a:srgbClr val="E0220E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Reward!$B$13:$V$13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-94.628762541805997</c:v>
                </c:pt>
                <c:pt idx="4">
                  <c:v>-78.799156521739107</c:v>
                </c:pt>
                <c:pt idx="5">
                  <c:v>-67.786632107023394</c:v>
                </c:pt>
                <c:pt idx="6">
                  <c:v>-59.581688294314297</c:v>
                </c:pt>
                <c:pt idx="7">
                  <c:v>-56.769327090300997</c:v>
                </c:pt>
                <c:pt idx="8">
                  <c:v>-52.592466220735702</c:v>
                </c:pt>
                <c:pt idx="9">
                  <c:v>-50.480677591973198</c:v>
                </c:pt>
                <c:pt idx="10">
                  <c:v>-49.564808695652097</c:v>
                </c:pt>
                <c:pt idx="11">
                  <c:v>-48.539113712374501</c:v>
                </c:pt>
                <c:pt idx="12">
                  <c:v>-48.171965886287602</c:v>
                </c:pt>
                <c:pt idx="13">
                  <c:v>-47.480978595317701</c:v>
                </c:pt>
                <c:pt idx="14">
                  <c:v>-47.287900334448103</c:v>
                </c:pt>
                <c:pt idx="15">
                  <c:v>-47.386329096989897</c:v>
                </c:pt>
                <c:pt idx="16">
                  <c:v>-47.319375919732401</c:v>
                </c:pt>
                <c:pt idx="17">
                  <c:v>-47.311349163879498</c:v>
                </c:pt>
                <c:pt idx="18">
                  <c:v>-47.2651030100334</c:v>
                </c:pt>
                <c:pt idx="19">
                  <c:v>-47.286936454849403</c:v>
                </c:pt>
                <c:pt idx="20">
                  <c:v>-47.359293645484897</c:v>
                </c:pt>
              </c:numCache>
            </c:numRef>
          </c:yVal>
          <c:smooth val="0"/>
        </c:ser>
        <c:ser>
          <c:idx val="39"/>
          <c:order val="12"/>
          <c:tx>
            <c:strRef>
              <c:f>Reward!$A$14</c:f>
              <c:strCache>
                <c:ptCount val="1"/>
                <c:pt idx="0">
                  <c:v>FCount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Reward!$B$14:$V$14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-94.916387959866199</c:v>
                </c:pt>
                <c:pt idx="8">
                  <c:v>-94.916387959866199</c:v>
                </c:pt>
                <c:pt idx="9">
                  <c:v>-94.916387959866199</c:v>
                </c:pt>
                <c:pt idx="10">
                  <c:v>-94.916387959866199</c:v>
                </c:pt>
                <c:pt idx="11">
                  <c:v>-68.779569230769198</c:v>
                </c:pt>
                <c:pt idx="12">
                  <c:v>-49.460803344481498</c:v>
                </c:pt>
                <c:pt idx="13">
                  <c:v>-47.324337123745799</c:v>
                </c:pt>
                <c:pt idx="14">
                  <c:v>-47.349832775919701</c:v>
                </c:pt>
                <c:pt idx="15">
                  <c:v>-47.316458862876203</c:v>
                </c:pt>
                <c:pt idx="16">
                  <c:v>-47.324031438127101</c:v>
                </c:pt>
                <c:pt idx="17">
                  <c:v>-47.329480267558502</c:v>
                </c:pt>
                <c:pt idx="18">
                  <c:v>-47.316478260869502</c:v>
                </c:pt>
                <c:pt idx="19">
                  <c:v>-47.320344481605296</c:v>
                </c:pt>
                <c:pt idx="20">
                  <c:v>-47.3484073578595</c:v>
                </c:pt>
              </c:numCache>
            </c:numRef>
          </c:yVal>
          <c:smooth val="0"/>
        </c:ser>
        <c:ser>
          <c:idx val="9"/>
          <c:order val="13"/>
          <c:tx>
            <c:strRef>
              <c:f>Reward!$A$23</c:f>
              <c:strCache>
                <c:ptCount val="1"/>
                <c:pt idx="0">
                  <c:v>None2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  <a:prstDash val="dash"/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Reward!$B$23:$V$23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-84.406428762541793</c:v>
                </c:pt>
                <c:pt idx="8">
                  <c:v>-67.595411371237404</c:v>
                </c:pt>
                <c:pt idx="9">
                  <c:v>-59.5585591973243</c:v>
                </c:pt>
                <c:pt idx="10">
                  <c:v>-47.336162541805997</c:v>
                </c:pt>
                <c:pt idx="11">
                  <c:v>-47.327535117056797</c:v>
                </c:pt>
                <c:pt idx="12">
                  <c:v>-47.313984615384598</c:v>
                </c:pt>
                <c:pt idx="13">
                  <c:v>-47.333842140468199</c:v>
                </c:pt>
                <c:pt idx="14">
                  <c:v>-47.310761204013303</c:v>
                </c:pt>
                <c:pt idx="15">
                  <c:v>-47.303896989966503</c:v>
                </c:pt>
                <c:pt idx="16">
                  <c:v>-47.3242909698997</c:v>
                </c:pt>
                <c:pt idx="17">
                  <c:v>-47.332204682274202</c:v>
                </c:pt>
                <c:pt idx="18">
                  <c:v>-47.328795986621998</c:v>
                </c:pt>
                <c:pt idx="19">
                  <c:v>-47.3375953177257</c:v>
                </c:pt>
                <c:pt idx="20">
                  <c:v>-47.309538461538402</c:v>
                </c:pt>
              </c:numCache>
            </c:numRef>
          </c:yVal>
          <c:smooth val="0"/>
        </c:ser>
        <c:ser>
          <c:idx val="10"/>
          <c:order val="14"/>
          <c:tx>
            <c:strRef>
              <c:f>Reward!$A$24</c:f>
              <c:strCache>
                <c:ptCount val="1"/>
                <c:pt idx="0">
                  <c:v>Time2</c:v>
                </c:pt>
              </c:strCache>
            </c:strRef>
          </c:tx>
          <c:spPr>
            <a:ln>
              <a:solidFill>
                <a:srgbClr val="003300"/>
              </a:solidFill>
              <a:prstDash val="dash"/>
            </a:ln>
          </c:spPr>
          <c:marker>
            <c:symbol val="diamond"/>
            <c:size val="9"/>
            <c:spPr>
              <a:solidFill>
                <a:srgbClr val="003300"/>
              </a:solidFill>
              <a:ln w="19050">
                <a:solidFill>
                  <a:srgbClr val="00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Reward!$B$24:$V$24</c:f>
              <c:numCache>
                <c:formatCode>General</c:formatCode>
                <c:ptCount val="21"/>
                <c:pt idx="0">
                  <c:v>-53.533704347826102</c:v>
                </c:pt>
                <c:pt idx="1">
                  <c:v>-49.187406020066803</c:v>
                </c:pt>
                <c:pt idx="2">
                  <c:v>-48.041558528427998</c:v>
                </c:pt>
                <c:pt idx="3">
                  <c:v>-56.577581939799302</c:v>
                </c:pt>
                <c:pt idx="4">
                  <c:v>-55.130610033444803</c:v>
                </c:pt>
                <c:pt idx="5">
                  <c:v>-50.684870234113603</c:v>
                </c:pt>
                <c:pt idx="6">
                  <c:v>-48.540382608695602</c:v>
                </c:pt>
                <c:pt idx="7">
                  <c:v>-47.481337792642101</c:v>
                </c:pt>
                <c:pt idx="8">
                  <c:v>-47.478204013377898</c:v>
                </c:pt>
                <c:pt idx="9">
                  <c:v>-47.317685618729101</c:v>
                </c:pt>
                <c:pt idx="10">
                  <c:v>-47.316353177257497</c:v>
                </c:pt>
                <c:pt idx="11">
                  <c:v>-47.289613377926401</c:v>
                </c:pt>
                <c:pt idx="12">
                  <c:v>-47.296046153846099</c:v>
                </c:pt>
                <c:pt idx="13">
                  <c:v>-47.3352220735785</c:v>
                </c:pt>
                <c:pt idx="14">
                  <c:v>-47.306700334448102</c:v>
                </c:pt>
                <c:pt idx="15">
                  <c:v>-47.284414715719002</c:v>
                </c:pt>
                <c:pt idx="16">
                  <c:v>-47.292685618729102</c:v>
                </c:pt>
                <c:pt idx="17">
                  <c:v>-47.309009364548501</c:v>
                </c:pt>
                <c:pt idx="18">
                  <c:v>-47.284418060200601</c:v>
                </c:pt>
                <c:pt idx="19">
                  <c:v>-47.308261538461501</c:v>
                </c:pt>
                <c:pt idx="20">
                  <c:v>-47.299818729096899</c:v>
                </c:pt>
              </c:numCache>
            </c:numRef>
          </c:yVal>
          <c:smooth val="0"/>
        </c:ser>
        <c:ser>
          <c:idx val="11"/>
          <c:order val="15"/>
          <c:tx>
            <c:strRef>
              <c:f>Reward!$A$25</c:f>
              <c:strCache>
                <c:ptCount val="1"/>
                <c:pt idx="0">
                  <c:v>Pos2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dash"/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Reward!$B$25:$V$25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-91.652266889632003</c:v>
                </c:pt>
                <c:pt idx="5">
                  <c:v>-92.347936454849403</c:v>
                </c:pt>
                <c:pt idx="6">
                  <c:v>-82.488822742474895</c:v>
                </c:pt>
                <c:pt idx="7">
                  <c:v>-76.164877591973294</c:v>
                </c:pt>
                <c:pt idx="8">
                  <c:v>-66.543940468227305</c:v>
                </c:pt>
                <c:pt idx="9">
                  <c:v>-57.839828762541799</c:v>
                </c:pt>
                <c:pt idx="10">
                  <c:v>-54.031265551839397</c:v>
                </c:pt>
                <c:pt idx="11">
                  <c:v>-52.104864214046799</c:v>
                </c:pt>
                <c:pt idx="12">
                  <c:v>-51.263499665551798</c:v>
                </c:pt>
                <c:pt idx="13">
                  <c:v>-47.464222742474902</c:v>
                </c:pt>
                <c:pt idx="14">
                  <c:v>-47.150056856187199</c:v>
                </c:pt>
                <c:pt idx="15">
                  <c:v>-47.144572575250798</c:v>
                </c:pt>
                <c:pt idx="16">
                  <c:v>-47.148545150501597</c:v>
                </c:pt>
                <c:pt idx="17">
                  <c:v>-47.173598662207297</c:v>
                </c:pt>
                <c:pt idx="18">
                  <c:v>-47.148417391304299</c:v>
                </c:pt>
                <c:pt idx="19">
                  <c:v>-47.150078260869499</c:v>
                </c:pt>
                <c:pt idx="20">
                  <c:v>-47.134857525083497</c:v>
                </c:pt>
              </c:numCache>
            </c:numRef>
          </c:yVal>
          <c:smooth val="0"/>
        </c:ser>
        <c:ser>
          <c:idx val="12"/>
          <c:order val="16"/>
          <c:tx>
            <c:strRef>
              <c:f>Reward!$A$26</c:f>
              <c:strCache>
                <c:ptCount val="1"/>
                <c:pt idx="0">
                  <c:v>TCluster2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dash"/>
            </a:ln>
          </c:spPr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Reward!$B$26:$V$26</c:f>
              <c:numCache>
                <c:formatCode>General</c:formatCode>
                <c:ptCount val="21"/>
                <c:pt idx="0">
                  <c:v>-91.964874916387899</c:v>
                </c:pt>
                <c:pt idx="1">
                  <c:v>-91.962081605351202</c:v>
                </c:pt>
                <c:pt idx="2">
                  <c:v>-91.9608347826086</c:v>
                </c:pt>
                <c:pt idx="3">
                  <c:v>-91.9584695652173</c:v>
                </c:pt>
                <c:pt idx="4">
                  <c:v>-91.968636789297605</c:v>
                </c:pt>
                <c:pt idx="5">
                  <c:v>-91.963317725752404</c:v>
                </c:pt>
                <c:pt idx="6">
                  <c:v>-91.955745819398004</c:v>
                </c:pt>
                <c:pt idx="7">
                  <c:v>-91.961605351170604</c:v>
                </c:pt>
                <c:pt idx="8">
                  <c:v>-91.965393979933097</c:v>
                </c:pt>
                <c:pt idx="9">
                  <c:v>-91.963269565217402</c:v>
                </c:pt>
                <c:pt idx="10">
                  <c:v>-91.961337792642098</c:v>
                </c:pt>
                <c:pt idx="11">
                  <c:v>-47.901950501672196</c:v>
                </c:pt>
                <c:pt idx="12">
                  <c:v>-47.422591973244103</c:v>
                </c:pt>
                <c:pt idx="13">
                  <c:v>-47.427883612040098</c:v>
                </c:pt>
                <c:pt idx="14">
                  <c:v>-47.346919063545101</c:v>
                </c:pt>
                <c:pt idx="15">
                  <c:v>-47.270723076922998</c:v>
                </c:pt>
                <c:pt idx="16">
                  <c:v>-47.321066220735702</c:v>
                </c:pt>
                <c:pt idx="17">
                  <c:v>-47.317468227424698</c:v>
                </c:pt>
                <c:pt idx="18">
                  <c:v>-47.324896989966497</c:v>
                </c:pt>
                <c:pt idx="19">
                  <c:v>-47.320315719063501</c:v>
                </c:pt>
                <c:pt idx="20">
                  <c:v>-47.321240133779199</c:v>
                </c:pt>
              </c:numCache>
            </c:numRef>
          </c:yVal>
          <c:smooth val="0"/>
        </c:ser>
        <c:ser>
          <c:idx val="13"/>
          <c:order val="17"/>
          <c:tx>
            <c:strRef>
              <c:f>Reward!$A$27</c:f>
              <c:strCache>
                <c:ptCount val="1"/>
                <c:pt idx="0">
                  <c:v>PCluster2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dash"/>
            </a:ln>
          </c:spPr>
          <c:marker>
            <c:symbol val="star"/>
            <c:size val="9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Reward!$B$27:$V$27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-91.053511705685494</c:v>
                </c:pt>
                <c:pt idx="5">
                  <c:v>-90.382775250836104</c:v>
                </c:pt>
                <c:pt idx="6">
                  <c:v>-86.839747826086906</c:v>
                </c:pt>
                <c:pt idx="7">
                  <c:v>-80.416643478260895</c:v>
                </c:pt>
                <c:pt idx="8">
                  <c:v>-73.013905016722305</c:v>
                </c:pt>
                <c:pt idx="9">
                  <c:v>-61.403324414715698</c:v>
                </c:pt>
                <c:pt idx="10">
                  <c:v>-52.841601337792603</c:v>
                </c:pt>
                <c:pt idx="11">
                  <c:v>-52.387355183946397</c:v>
                </c:pt>
                <c:pt idx="12">
                  <c:v>-51.090672909699002</c:v>
                </c:pt>
                <c:pt idx="13">
                  <c:v>-47.501480936454797</c:v>
                </c:pt>
                <c:pt idx="14">
                  <c:v>-47.256860200668797</c:v>
                </c:pt>
                <c:pt idx="15">
                  <c:v>-47.2856548494983</c:v>
                </c:pt>
                <c:pt idx="16">
                  <c:v>-47.257470234113597</c:v>
                </c:pt>
                <c:pt idx="17">
                  <c:v>-47.266108361203997</c:v>
                </c:pt>
                <c:pt idx="18">
                  <c:v>-47.266256856187198</c:v>
                </c:pt>
                <c:pt idx="19">
                  <c:v>-47.296503010033398</c:v>
                </c:pt>
                <c:pt idx="20">
                  <c:v>-47.315329096989899</c:v>
                </c:pt>
              </c:numCache>
            </c:numRef>
          </c:yVal>
          <c:smooth val="0"/>
        </c:ser>
        <c:ser>
          <c:idx val="14"/>
          <c:order val="18"/>
          <c:tx>
            <c:strRef>
              <c:f>Reward!$A$28</c:f>
              <c:strCache>
                <c:ptCount val="1"/>
                <c:pt idx="0">
                  <c:v>Time+Pos2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Reward!$B$28:$V$28</c:f>
              <c:numCache>
                <c:formatCode>General</c:formatCode>
                <c:ptCount val="21"/>
                <c:pt idx="0">
                  <c:v>-57.860182608695602</c:v>
                </c:pt>
                <c:pt idx="1">
                  <c:v>-52.373563879598599</c:v>
                </c:pt>
                <c:pt idx="2">
                  <c:v>-52.916098327759201</c:v>
                </c:pt>
                <c:pt idx="3">
                  <c:v>-53.351479598662202</c:v>
                </c:pt>
                <c:pt idx="4">
                  <c:v>-53.104175919732398</c:v>
                </c:pt>
                <c:pt idx="5">
                  <c:v>-52.465539799330998</c:v>
                </c:pt>
                <c:pt idx="6">
                  <c:v>-51.751464882943097</c:v>
                </c:pt>
                <c:pt idx="7">
                  <c:v>-50.610555852842801</c:v>
                </c:pt>
                <c:pt idx="8">
                  <c:v>-49.603483612040101</c:v>
                </c:pt>
                <c:pt idx="9">
                  <c:v>-49.048649498327698</c:v>
                </c:pt>
                <c:pt idx="10">
                  <c:v>-48.304023411371197</c:v>
                </c:pt>
                <c:pt idx="11">
                  <c:v>-47.957604013377903</c:v>
                </c:pt>
                <c:pt idx="12">
                  <c:v>-47.640729765886199</c:v>
                </c:pt>
                <c:pt idx="13">
                  <c:v>-47.484755183946397</c:v>
                </c:pt>
                <c:pt idx="14">
                  <c:v>-47.2868214046822</c:v>
                </c:pt>
                <c:pt idx="15">
                  <c:v>-47.2314949832775</c:v>
                </c:pt>
                <c:pt idx="16">
                  <c:v>-47.142166555183898</c:v>
                </c:pt>
                <c:pt idx="17">
                  <c:v>-47.138676254180503</c:v>
                </c:pt>
                <c:pt idx="18">
                  <c:v>-47.112308361204001</c:v>
                </c:pt>
                <c:pt idx="19">
                  <c:v>-47.115787290969898</c:v>
                </c:pt>
                <c:pt idx="20">
                  <c:v>-47.093679598662199</c:v>
                </c:pt>
              </c:numCache>
            </c:numRef>
          </c:yVal>
          <c:smooth val="0"/>
        </c:ser>
        <c:ser>
          <c:idx val="15"/>
          <c:order val="19"/>
          <c:tx>
            <c:strRef>
              <c:f>Reward!$A$35</c:f>
              <c:strCache>
                <c:ptCount val="1"/>
                <c:pt idx="0">
                  <c:v>FCountLocal+Pos2</c:v>
                </c:pt>
              </c:strCache>
            </c:strRef>
          </c:tx>
          <c:spPr>
            <a:ln>
              <a:solidFill>
                <a:srgbClr val="FF3300"/>
              </a:solidFill>
              <a:prstDash val="dash"/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Reward!$B$35:$V$35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-90.908162541806007</c:v>
                </c:pt>
                <c:pt idx="5">
                  <c:v>-90.261474916387996</c:v>
                </c:pt>
                <c:pt idx="6">
                  <c:v>-89.123163879598593</c:v>
                </c:pt>
                <c:pt idx="7">
                  <c:v>-86.260953177257406</c:v>
                </c:pt>
                <c:pt idx="8">
                  <c:v>-81.283729765886207</c:v>
                </c:pt>
                <c:pt idx="9">
                  <c:v>-74.323247491638796</c:v>
                </c:pt>
                <c:pt idx="10">
                  <c:v>-68.720895652173894</c:v>
                </c:pt>
                <c:pt idx="11">
                  <c:v>-64.7692287625418</c:v>
                </c:pt>
                <c:pt idx="12">
                  <c:v>-59.240720401337803</c:v>
                </c:pt>
                <c:pt idx="13">
                  <c:v>-55.110124414715699</c:v>
                </c:pt>
                <c:pt idx="14">
                  <c:v>-51.535259531772603</c:v>
                </c:pt>
                <c:pt idx="15">
                  <c:v>-50.077516387959797</c:v>
                </c:pt>
                <c:pt idx="16">
                  <c:v>-49.681985284280898</c:v>
                </c:pt>
                <c:pt idx="17">
                  <c:v>-48.452202675585198</c:v>
                </c:pt>
                <c:pt idx="18">
                  <c:v>-48.134149832775897</c:v>
                </c:pt>
                <c:pt idx="19">
                  <c:v>-47.985338461538397</c:v>
                </c:pt>
                <c:pt idx="20">
                  <c:v>-47.911906354514997</c:v>
                </c:pt>
              </c:numCache>
            </c:numRef>
          </c:yVal>
          <c:smooth val="0"/>
        </c:ser>
        <c:ser>
          <c:idx val="16"/>
          <c:order val="20"/>
          <c:tx>
            <c:strRef>
              <c:f>Reward!$A$33</c:f>
              <c:strCache>
                <c:ptCount val="1"/>
                <c:pt idx="0">
                  <c:v>FCountLocal2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Reward!$B$33:$V$33</c:f>
              <c:numCache>
                <c:formatCode>General</c:formatCode>
                <c:ptCount val="21"/>
                <c:pt idx="0">
                  <c:v>-92.193979933110398</c:v>
                </c:pt>
                <c:pt idx="1">
                  <c:v>-92.193979933110398</c:v>
                </c:pt>
                <c:pt idx="2">
                  <c:v>-92.193979933110398</c:v>
                </c:pt>
                <c:pt idx="3">
                  <c:v>-92.193979933110398</c:v>
                </c:pt>
                <c:pt idx="4">
                  <c:v>-92.193979933110398</c:v>
                </c:pt>
                <c:pt idx="5">
                  <c:v>-92.193979933110398</c:v>
                </c:pt>
                <c:pt idx="6">
                  <c:v>-89.372117725752403</c:v>
                </c:pt>
                <c:pt idx="7">
                  <c:v>-85.323642140468195</c:v>
                </c:pt>
                <c:pt idx="8">
                  <c:v>-79.697553846153795</c:v>
                </c:pt>
                <c:pt idx="9">
                  <c:v>-79.685967224080201</c:v>
                </c:pt>
                <c:pt idx="10">
                  <c:v>-76.756319732441398</c:v>
                </c:pt>
                <c:pt idx="11">
                  <c:v>-67.1515304347826</c:v>
                </c:pt>
                <c:pt idx="12">
                  <c:v>-57.880331103678898</c:v>
                </c:pt>
                <c:pt idx="13">
                  <c:v>-55.8415351170568</c:v>
                </c:pt>
                <c:pt idx="14">
                  <c:v>-50.669602006688898</c:v>
                </c:pt>
                <c:pt idx="15">
                  <c:v>-49.6444073578595</c:v>
                </c:pt>
                <c:pt idx="16">
                  <c:v>-48.777406020066898</c:v>
                </c:pt>
                <c:pt idx="17">
                  <c:v>-48.089305685618697</c:v>
                </c:pt>
                <c:pt idx="18">
                  <c:v>-47.520424080267503</c:v>
                </c:pt>
                <c:pt idx="19">
                  <c:v>-47.5047551839465</c:v>
                </c:pt>
                <c:pt idx="20">
                  <c:v>-47.514020735785898</c:v>
                </c:pt>
              </c:numCache>
            </c:numRef>
          </c:yVal>
          <c:smooth val="0"/>
        </c:ser>
        <c:ser>
          <c:idx val="17"/>
          <c:order val="21"/>
          <c:tx>
            <c:strRef>
              <c:f>Reward!$A$34</c:f>
              <c:strCache>
                <c:ptCount val="1"/>
                <c:pt idx="0">
                  <c:v>FCount+Pos2</c:v>
                </c:pt>
              </c:strCache>
            </c:strRef>
          </c:tx>
          <c:spPr>
            <a:ln>
              <a:solidFill>
                <a:srgbClr val="FF00FF"/>
              </a:solidFill>
              <a:prstDash val="dash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Reward!$B$34:$V$34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-89.588782608695595</c:v>
                </c:pt>
                <c:pt idx="6">
                  <c:v>-87.243458862876196</c:v>
                </c:pt>
                <c:pt idx="7">
                  <c:v>-85.307136454849399</c:v>
                </c:pt>
                <c:pt idx="8">
                  <c:v>-76.876167892976596</c:v>
                </c:pt>
                <c:pt idx="9">
                  <c:v>-72.326141806020004</c:v>
                </c:pt>
                <c:pt idx="10">
                  <c:v>-68.369440133779193</c:v>
                </c:pt>
                <c:pt idx="11">
                  <c:v>-64.231138461538393</c:v>
                </c:pt>
                <c:pt idx="12">
                  <c:v>-59.696250167224001</c:v>
                </c:pt>
                <c:pt idx="13">
                  <c:v>-52.469858193979903</c:v>
                </c:pt>
                <c:pt idx="14">
                  <c:v>-50.6532802675585</c:v>
                </c:pt>
                <c:pt idx="15">
                  <c:v>-49.202732441471497</c:v>
                </c:pt>
                <c:pt idx="16">
                  <c:v>-48.733713043478197</c:v>
                </c:pt>
                <c:pt idx="17">
                  <c:v>-47.971496989966496</c:v>
                </c:pt>
                <c:pt idx="18">
                  <c:v>-47.509083612040101</c:v>
                </c:pt>
                <c:pt idx="19">
                  <c:v>-47.395466889632097</c:v>
                </c:pt>
                <c:pt idx="20">
                  <c:v>-47.314201337792603</c:v>
                </c:pt>
              </c:numCache>
            </c:numRef>
          </c:yVal>
          <c:smooth val="0"/>
        </c:ser>
        <c:ser>
          <c:idx val="29"/>
          <c:order val="22"/>
          <c:tx>
            <c:strRef>
              <c:f>Reward!$A$30</c:f>
              <c:strCache>
                <c:ptCount val="1"/>
                <c:pt idx="0">
                  <c:v>Time+PCluster2</c:v>
                </c:pt>
              </c:strCache>
            </c:strRef>
          </c:tx>
          <c:spPr>
            <a:ln>
              <a:solidFill>
                <a:srgbClr val="0099FF"/>
              </a:solidFill>
              <a:prstDash val="dash"/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Reward!$B$22:$V$22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Reward!$B$30:$V$30</c:f>
              <c:numCache>
                <c:formatCode>General</c:formatCode>
                <c:ptCount val="21"/>
                <c:pt idx="0">
                  <c:v>-57.018358528428003</c:v>
                </c:pt>
                <c:pt idx="1">
                  <c:v>-51.3216662207358</c:v>
                </c:pt>
                <c:pt idx="2">
                  <c:v>-51.470229431438099</c:v>
                </c:pt>
                <c:pt idx="3">
                  <c:v>-51.875755852842801</c:v>
                </c:pt>
                <c:pt idx="4">
                  <c:v>-52.297756521739103</c:v>
                </c:pt>
                <c:pt idx="5">
                  <c:v>-51.619402675585199</c:v>
                </c:pt>
                <c:pt idx="6">
                  <c:v>-50.925537792642103</c:v>
                </c:pt>
                <c:pt idx="7">
                  <c:v>-50.115551170568502</c:v>
                </c:pt>
                <c:pt idx="8">
                  <c:v>-49.502981270903</c:v>
                </c:pt>
                <c:pt idx="9">
                  <c:v>-48.898706354514999</c:v>
                </c:pt>
                <c:pt idx="10">
                  <c:v>-48.310752508361098</c:v>
                </c:pt>
                <c:pt idx="11">
                  <c:v>-47.9508976588628</c:v>
                </c:pt>
                <c:pt idx="12">
                  <c:v>-47.613266220735802</c:v>
                </c:pt>
                <c:pt idx="13">
                  <c:v>-47.4770635451505</c:v>
                </c:pt>
                <c:pt idx="14">
                  <c:v>-47.385323745819299</c:v>
                </c:pt>
                <c:pt idx="15">
                  <c:v>-47.380298996655497</c:v>
                </c:pt>
                <c:pt idx="16">
                  <c:v>-47.329072240802603</c:v>
                </c:pt>
                <c:pt idx="17">
                  <c:v>-47.3088588628762</c:v>
                </c:pt>
                <c:pt idx="18">
                  <c:v>-47.2713484949833</c:v>
                </c:pt>
                <c:pt idx="19">
                  <c:v>-47.352240133779198</c:v>
                </c:pt>
                <c:pt idx="20">
                  <c:v>-47.2801571906354</c:v>
                </c:pt>
              </c:numCache>
            </c:numRef>
          </c:yVal>
          <c:smooth val="0"/>
        </c:ser>
        <c:ser>
          <c:idx val="32"/>
          <c:order val="23"/>
          <c:tx>
            <c:strRef>
              <c:f>Reward!$A$29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Reward!$B$22:$V$22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Reward!$B$29:$V$29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-91.529163879598599</c:v>
                </c:pt>
                <c:pt idx="3">
                  <c:v>-84.408146488294307</c:v>
                </c:pt>
                <c:pt idx="4">
                  <c:v>-78.126624080267504</c:v>
                </c:pt>
                <c:pt idx="5">
                  <c:v>-63.608640133779303</c:v>
                </c:pt>
                <c:pt idx="6">
                  <c:v>-58.103646822742398</c:v>
                </c:pt>
                <c:pt idx="7">
                  <c:v>-55.288733779264099</c:v>
                </c:pt>
                <c:pt idx="8">
                  <c:v>-52.615958528428102</c:v>
                </c:pt>
                <c:pt idx="9">
                  <c:v>-50.453402006688897</c:v>
                </c:pt>
                <c:pt idx="10">
                  <c:v>-49.488057525083498</c:v>
                </c:pt>
                <c:pt idx="11">
                  <c:v>-49.157272240802698</c:v>
                </c:pt>
                <c:pt idx="12">
                  <c:v>-48.261260200668801</c:v>
                </c:pt>
                <c:pt idx="13">
                  <c:v>-48.193359866220703</c:v>
                </c:pt>
                <c:pt idx="14">
                  <c:v>-47.7022936454849</c:v>
                </c:pt>
                <c:pt idx="15">
                  <c:v>-47.4431612040134</c:v>
                </c:pt>
                <c:pt idx="16">
                  <c:v>-47.324525083612002</c:v>
                </c:pt>
                <c:pt idx="17">
                  <c:v>-47.240895652173897</c:v>
                </c:pt>
                <c:pt idx="18">
                  <c:v>-47.1889946488294</c:v>
                </c:pt>
                <c:pt idx="19">
                  <c:v>-47.157828762541797</c:v>
                </c:pt>
                <c:pt idx="20">
                  <c:v>-47.1214220735786</c:v>
                </c:pt>
              </c:numCache>
            </c:numRef>
          </c:yVal>
          <c:smooth val="0"/>
        </c:ser>
        <c:ser>
          <c:idx val="35"/>
          <c:order val="24"/>
          <c:tx>
            <c:strRef>
              <c:f>Reward!$A$31</c:f>
              <c:strCache>
                <c:ptCount val="1"/>
                <c:pt idx="0">
                  <c:v>TCluster+PCluster2</c:v>
                </c:pt>
              </c:strCache>
            </c:strRef>
          </c:tx>
          <c:spPr>
            <a:ln>
              <a:solidFill>
                <a:srgbClr val="E0220E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Reward!$B$22:$V$22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Reward!$B$31:$V$31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-92.249078260869595</c:v>
                </c:pt>
                <c:pt idx="4">
                  <c:v>-82.364135117056804</c:v>
                </c:pt>
                <c:pt idx="5">
                  <c:v>-69.077246153846104</c:v>
                </c:pt>
                <c:pt idx="6">
                  <c:v>-60.170717056856098</c:v>
                </c:pt>
                <c:pt idx="7">
                  <c:v>-56.5473284280936</c:v>
                </c:pt>
                <c:pt idx="8">
                  <c:v>-52.897490301003302</c:v>
                </c:pt>
                <c:pt idx="9">
                  <c:v>-50.123952508361199</c:v>
                </c:pt>
                <c:pt idx="10">
                  <c:v>-49.737776588628698</c:v>
                </c:pt>
                <c:pt idx="11">
                  <c:v>-49.519268227424703</c:v>
                </c:pt>
                <c:pt idx="12">
                  <c:v>-48.692017391304297</c:v>
                </c:pt>
                <c:pt idx="13">
                  <c:v>-47.831556521739103</c:v>
                </c:pt>
                <c:pt idx="14">
                  <c:v>-47.523693645484897</c:v>
                </c:pt>
                <c:pt idx="15">
                  <c:v>-47.4498929765886</c:v>
                </c:pt>
                <c:pt idx="16">
                  <c:v>-47.401749832775899</c:v>
                </c:pt>
                <c:pt idx="17">
                  <c:v>-47.4298648829431</c:v>
                </c:pt>
                <c:pt idx="18">
                  <c:v>-47.300138461538403</c:v>
                </c:pt>
                <c:pt idx="19">
                  <c:v>-47.2873183946488</c:v>
                </c:pt>
                <c:pt idx="20">
                  <c:v>-47.263183277591899</c:v>
                </c:pt>
              </c:numCache>
            </c:numRef>
          </c:yVal>
          <c:smooth val="0"/>
        </c:ser>
        <c:ser>
          <c:idx val="38"/>
          <c:order val="25"/>
          <c:tx>
            <c:strRef>
              <c:f>Reward!$A$32</c:f>
              <c:strCache>
                <c:ptCount val="1"/>
                <c:pt idx="0">
                  <c:v>FCount2</c:v>
                </c:pt>
              </c:strCache>
            </c:strRef>
          </c:tx>
          <c:spPr>
            <a:ln>
              <a:solidFill>
                <a:srgbClr val="009900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Reward!$B$22:$V$22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Reward!$B$32:$V$32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-94.916387959866199</c:v>
                </c:pt>
                <c:pt idx="8">
                  <c:v>-94.916387959866199</c:v>
                </c:pt>
                <c:pt idx="9">
                  <c:v>-94.916387959866199</c:v>
                </c:pt>
                <c:pt idx="10">
                  <c:v>-94.916387959866199</c:v>
                </c:pt>
                <c:pt idx="11">
                  <c:v>-70.064817391304302</c:v>
                </c:pt>
                <c:pt idx="12">
                  <c:v>-48.159838795986502</c:v>
                </c:pt>
                <c:pt idx="13">
                  <c:v>-47.285909030100299</c:v>
                </c:pt>
                <c:pt idx="14">
                  <c:v>-47.284050167224002</c:v>
                </c:pt>
                <c:pt idx="15">
                  <c:v>-47.289095652173899</c:v>
                </c:pt>
                <c:pt idx="16">
                  <c:v>-47.298377257525097</c:v>
                </c:pt>
                <c:pt idx="17">
                  <c:v>-47.279456187290897</c:v>
                </c:pt>
                <c:pt idx="18">
                  <c:v>-47.307239464882898</c:v>
                </c:pt>
                <c:pt idx="19">
                  <c:v>-47.307537792642101</c:v>
                </c:pt>
                <c:pt idx="20">
                  <c:v>-47.299857525083603</c:v>
                </c:pt>
              </c:numCache>
            </c:numRef>
          </c:yVal>
          <c:smooth val="0"/>
        </c:ser>
        <c:ser>
          <c:idx val="18"/>
          <c:order val="26"/>
          <c:tx>
            <c:strRef>
              <c:f>Reward!$A$42</c:f>
              <c:strCache>
                <c:ptCount val="1"/>
                <c:pt idx="0">
                  <c:v>None1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  <a:prstDash val="sysDot"/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Reward!$B$42:$V$42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-84.406428762541793</c:v>
                </c:pt>
                <c:pt idx="8">
                  <c:v>-67.595411371237404</c:v>
                </c:pt>
                <c:pt idx="9">
                  <c:v>-59.5585591973243</c:v>
                </c:pt>
                <c:pt idx="10">
                  <c:v>-47.336162541805997</c:v>
                </c:pt>
                <c:pt idx="11">
                  <c:v>-47.327535117056797</c:v>
                </c:pt>
                <c:pt idx="12">
                  <c:v>-47.313984615384598</c:v>
                </c:pt>
                <c:pt idx="13">
                  <c:v>-47.333842140468199</c:v>
                </c:pt>
                <c:pt idx="14">
                  <c:v>-47.310761204013303</c:v>
                </c:pt>
                <c:pt idx="15">
                  <c:v>-47.303896989966503</c:v>
                </c:pt>
                <c:pt idx="16">
                  <c:v>-47.3242909698997</c:v>
                </c:pt>
                <c:pt idx="17">
                  <c:v>-47.332204682274202</c:v>
                </c:pt>
                <c:pt idx="18">
                  <c:v>-47.328795986621998</c:v>
                </c:pt>
                <c:pt idx="19">
                  <c:v>-47.3375953177257</c:v>
                </c:pt>
                <c:pt idx="20">
                  <c:v>-47.309538461538402</c:v>
                </c:pt>
              </c:numCache>
            </c:numRef>
          </c:yVal>
          <c:smooth val="0"/>
        </c:ser>
        <c:ser>
          <c:idx val="19"/>
          <c:order val="27"/>
          <c:tx>
            <c:strRef>
              <c:f>Reward!$A$43</c:f>
              <c:strCache>
                <c:ptCount val="1"/>
                <c:pt idx="0">
                  <c:v>Time1</c:v>
                </c:pt>
              </c:strCache>
            </c:strRef>
          </c:tx>
          <c:spPr>
            <a:ln>
              <a:solidFill>
                <a:srgbClr val="003300"/>
              </a:solidFill>
              <a:prstDash val="sysDot"/>
            </a:ln>
          </c:spPr>
          <c:marker>
            <c:symbol val="diamond"/>
            <c:size val="9"/>
            <c:spPr>
              <a:solidFill>
                <a:srgbClr val="003300"/>
              </a:solidFill>
              <a:ln w="19050">
                <a:solidFill>
                  <a:srgbClr val="00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Reward!$B$43:$V$43</c:f>
              <c:numCache>
                <c:formatCode>General</c:formatCode>
                <c:ptCount val="21"/>
                <c:pt idx="0">
                  <c:v>-50.489032107023398</c:v>
                </c:pt>
                <c:pt idx="1">
                  <c:v>-49.756890969899601</c:v>
                </c:pt>
                <c:pt idx="2">
                  <c:v>-48.479333110367797</c:v>
                </c:pt>
                <c:pt idx="3">
                  <c:v>-50.989124414715597</c:v>
                </c:pt>
                <c:pt idx="4">
                  <c:v>-59.241528428093602</c:v>
                </c:pt>
                <c:pt idx="5">
                  <c:v>-54.264719063545101</c:v>
                </c:pt>
                <c:pt idx="6">
                  <c:v>-50.300503010033403</c:v>
                </c:pt>
                <c:pt idx="7">
                  <c:v>-48.142927090300901</c:v>
                </c:pt>
                <c:pt idx="8">
                  <c:v>-47.570353177257502</c:v>
                </c:pt>
                <c:pt idx="9">
                  <c:v>-47.3462093645485</c:v>
                </c:pt>
                <c:pt idx="10">
                  <c:v>-47.331091638795897</c:v>
                </c:pt>
                <c:pt idx="11">
                  <c:v>-47.331924414715701</c:v>
                </c:pt>
                <c:pt idx="12">
                  <c:v>-47.345945819397897</c:v>
                </c:pt>
                <c:pt idx="13">
                  <c:v>-47.335573913043497</c:v>
                </c:pt>
                <c:pt idx="14">
                  <c:v>-47.3371311036789</c:v>
                </c:pt>
                <c:pt idx="15">
                  <c:v>-47.321779264214001</c:v>
                </c:pt>
                <c:pt idx="16">
                  <c:v>-47.360327090300999</c:v>
                </c:pt>
                <c:pt idx="17">
                  <c:v>-47.339585953177199</c:v>
                </c:pt>
                <c:pt idx="18">
                  <c:v>-47.3386889632107</c:v>
                </c:pt>
                <c:pt idx="19">
                  <c:v>-47.321241471571803</c:v>
                </c:pt>
                <c:pt idx="20">
                  <c:v>-47.288225418060101</c:v>
                </c:pt>
              </c:numCache>
            </c:numRef>
          </c:yVal>
          <c:smooth val="0"/>
        </c:ser>
        <c:ser>
          <c:idx val="20"/>
          <c:order val="28"/>
          <c:tx>
            <c:strRef>
              <c:f>Reward!$A$44</c:f>
              <c:strCache>
                <c:ptCount val="1"/>
                <c:pt idx="0">
                  <c:v>Pos1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sysDot"/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Reward!$B$44:$V$44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-91.652300334448199</c:v>
                </c:pt>
                <c:pt idx="5">
                  <c:v>-91.497069565217302</c:v>
                </c:pt>
                <c:pt idx="6">
                  <c:v>-81.092988628762498</c:v>
                </c:pt>
                <c:pt idx="7">
                  <c:v>-74.772982608695699</c:v>
                </c:pt>
                <c:pt idx="8">
                  <c:v>-72.973224749163904</c:v>
                </c:pt>
                <c:pt idx="9">
                  <c:v>-63.9814381270903</c:v>
                </c:pt>
                <c:pt idx="10">
                  <c:v>-56.900062207357799</c:v>
                </c:pt>
                <c:pt idx="11">
                  <c:v>-55.142940468227401</c:v>
                </c:pt>
                <c:pt idx="12">
                  <c:v>-50.216113043478202</c:v>
                </c:pt>
                <c:pt idx="13">
                  <c:v>-48.047230769230701</c:v>
                </c:pt>
                <c:pt idx="14">
                  <c:v>-47.746314381270899</c:v>
                </c:pt>
                <c:pt idx="15">
                  <c:v>-47.522538461538403</c:v>
                </c:pt>
                <c:pt idx="16">
                  <c:v>-47.400454180601997</c:v>
                </c:pt>
                <c:pt idx="17">
                  <c:v>-47.350781270902999</c:v>
                </c:pt>
                <c:pt idx="18">
                  <c:v>-47.4639886287625</c:v>
                </c:pt>
                <c:pt idx="19">
                  <c:v>-47.469018060200597</c:v>
                </c:pt>
                <c:pt idx="20">
                  <c:v>-47.464003344481597</c:v>
                </c:pt>
              </c:numCache>
            </c:numRef>
          </c:yVal>
          <c:smooth val="0"/>
        </c:ser>
        <c:ser>
          <c:idx val="21"/>
          <c:order val="29"/>
          <c:tx>
            <c:strRef>
              <c:f>Reward!$A$45</c:f>
              <c:strCache>
                <c:ptCount val="1"/>
                <c:pt idx="0">
                  <c:v>TCluster1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sysDot"/>
            </a:ln>
          </c:spPr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Reward!$B$45:$V$45</c:f>
              <c:numCache>
                <c:formatCode>General</c:formatCode>
                <c:ptCount val="21"/>
                <c:pt idx="0">
                  <c:v>-93.398924414715793</c:v>
                </c:pt>
                <c:pt idx="1">
                  <c:v>-93.399010033444796</c:v>
                </c:pt>
                <c:pt idx="2">
                  <c:v>-93.401632107023403</c:v>
                </c:pt>
                <c:pt idx="3">
                  <c:v>-93.4032374581939</c:v>
                </c:pt>
                <c:pt idx="4">
                  <c:v>-93.403601337792594</c:v>
                </c:pt>
                <c:pt idx="5">
                  <c:v>-93.402445484949794</c:v>
                </c:pt>
                <c:pt idx="6">
                  <c:v>-93.403633444816094</c:v>
                </c:pt>
                <c:pt idx="7">
                  <c:v>-93.401637458193903</c:v>
                </c:pt>
                <c:pt idx="8">
                  <c:v>-93.398597993311</c:v>
                </c:pt>
                <c:pt idx="9">
                  <c:v>-93.399106354515098</c:v>
                </c:pt>
                <c:pt idx="10">
                  <c:v>-93.399866220735703</c:v>
                </c:pt>
                <c:pt idx="11">
                  <c:v>-47.941112374581799</c:v>
                </c:pt>
                <c:pt idx="12">
                  <c:v>-47.658984615384597</c:v>
                </c:pt>
                <c:pt idx="13">
                  <c:v>-47.394901672240799</c:v>
                </c:pt>
                <c:pt idx="14">
                  <c:v>-47.345277591973201</c:v>
                </c:pt>
                <c:pt idx="15">
                  <c:v>-47.333131103678902</c:v>
                </c:pt>
                <c:pt idx="16">
                  <c:v>-47.305111036789199</c:v>
                </c:pt>
                <c:pt idx="17">
                  <c:v>-47.315119063545097</c:v>
                </c:pt>
                <c:pt idx="18">
                  <c:v>-47.309778595317702</c:v>
                </c:pt>
                <c:pt idx="19">
                  <c:v>-47.326016722407999</c:v>
                </c:pt>
                <c:pt idx="20">
                  <c:v>-47.3130983277591</c:v>
                </c:pt>
              </c:numCache>
            </c:numRef>
          </c:yVal>
          <c:smooth val="0"/>
        </c:ser>
        <c:ser>
          <c:idx val="22"/>
          <c:order val="30"/>
          <c:tx>
            <c:strRef>
              <c:f>Reward!$A$46</c:f>
              <c:strCache>
                <c:ptCount val="1"/>
                <c:pt idx="0">
                  <c:v>PCluster1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star"/>
            <c:size val="9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Reward!$B$46:$V$46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-91.053511705685494</c:v>
                </c:pt>
                <c:pt idx="5">
                  <c:v>-92.332515719063494</c:v>
                </c:pt>
                <c:pt idx="6">
                  <c:v>-87.480814046822701</c:v>
                </c:pt>
                <c:pt idx="7">
                  <c:v>-80.646970568561898</c:v>
                </c:pt>
                <c:pt idx="8">
                  <c:v>-69.264379933110206</c:v>
                </c:pt>
                <c:pt idx="9">
                  <c:v>-67.273233444816</c:v>
                </c:pt>
                <c:pt idx="10">
                  <c:v>-57.0923451505016</c:v>
                </c:pt>
                <c:pt idx="11">
                  <c:v>-52.342927090301004</c:v>
                </c:pt>
                <c:pt idx="12">
                  <c:v>-50.185743812708999</c:v>
                </c:pt>
                <c:pt idx="13">
                  <c:v>-48.231757859531697</c:v>
                </c:pt>
                <c:pt idx="14">
                  <c:v>-47.4818755852843</c:v>
                </c:pt>
                <c:pt idx="15">
                  <c:v>-47.451714381270897</c:v>
                </c:pt>
                <c:pt idx="16">
                  <c:v>-47.406832107023398</c:v>
                </c:pt>
                <c:pt idx="17">
                  <c:v>-47.388457525083602</c:v>
                </c:pt>
                <c:pt idx="18">
                  <c:v>-47.386705685618701</c:v>
                </c:pt>
                <c:pt idx="19">
                  <c:v>-47.391729765886197</c:v>
                </c:pt>
                <c:pt idx="20">
                  <c:v>-47.370787959866199</c:v>
                </c:pt>
              </c:numCache>
            </c:numRef>
          </c:yVal>
          <c:smooth val="0"/>
        </c:ser>
        <c:ser>
          <c:idx val="23"/>
          <c:order val="31"/>
          <c:tx>
            <c:strRef>
              <c:f>Reward!$A$47</c:f>
              <c:strCache>
                <c:ptCount val="1"/>
                <c:pt idx="0">
                  <c:v>Time+Pos1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Reward!$B$47:$V$47</c:f>
              <c:numCache>
                <c:formatCode>General</c:formatCode>
                <c:ptCount val="21"/>
                <c:pt idx="0">
                  <c:v>-58.016055518394602</c:v>
                </c:pt>
                <c:pt idx="1">
                  <c:v>-55.612014046822701</c:v>
                </c:pt>
                <c:pt idx="2">
                  <c:v>-53.147254849498303</c:v>
                </c:pt>
                <c:pt idx="3">
                  <c:v>-52.4888100334448</c:v>
                </c:pt>
                <c:pt idx="4">
                  <c:v>-52.685341806019999</c:v>
                </c:pt>
                <c:pt idx="5">
                  <c:v>-53.962253511705597</c:v>
                </c:pt>
                <c:pt idx="6">
                  <c:v>-53.7101598662207</c:v>
                </c:pt>
                <c:pt idx="7">
                  <c:v>-52.709408695652101</c:v>
                </c:pt>
                <c:pt idx="8">
                  <c:v>-51.6234608695651</c:v>
                </c:pt>
                <c:pt idx="9">
                  <c:v>-50.3904702341136</c:v>
                </c:pt>
                <c:pt idx="10">
                  <c:v>-49.646708361203999</c:v>
                </c:pt>
                <c:pt idx="11">
                  <c:v>-49.072351170568503</c:v>
                </c:pt>
                <c:pt idx="12">
                  <c:v>-48.721107692307598</c:v>
                </c:pt>
                <c:pt idx="13">
                  <c:v>-48.430490301003303</c:v>
                </c:pt>
                <c:pt idx="14">
                  <c:v>-48.335672240802602</c:v>
                </c:pt>
                <c:pt idx="15">
                  <c:v>-48.214674247491601</c:v>
                </c:pt>
                <c:pt idx="16">
                  <c:v>-48.207550501672202</c:v>
                </c:pt>
                <c:pt idx="17">
                  <c:v>-48.161824749163799</c:v>
                </c:pt>
                <c:pt idx="18">
                  <c:v>-48.144669565217299</c:v>
                </c:pt>
                <c:pt idx="19">
                  <c:v>-48.134513712374499</c:v>
                </c:pt>
                <c:pt idx="20">
                  <c:v>-48.111250167224</c:v>
                </c:pt>
              </c:numCache>
            </c:numRef>
          </c:yVal>
          <c:smooth val="0"/>
        </c:ser>
        <c:ser>
          <c:idx val="24"/>
          <c:order val="32"/>
          <c:tx>
            <c:strRef>
              <c:f>Reward!$A$54</c:f>
              <c:strCache>
                <c:ptCount val="1"/>
                <c:pt idx="0">
                  <c:v>FCountLocal+Pos1</c:v>
                </c:pt>
              </c:strCache>
            </c:strRef>
          </c:tx>
          <c:spPr>
            <a:ln>
              <a:solidFill>
                <a:srgbClr val="FF3300"/>
              </a:solidFill>
              <a:prstDash val="sysDot"/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Reward!$B$54:$V$54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-90.999408695652093</c:v>
                </c:pt>
                <c:pt idx="4">
                  <c:v>-90.671015384615302</c:v>
                </c:pt>
                <c:pt idx="5">
                  <c:v>-89.7919712374581</c:v>
                </c:pt>
                <c:pt idx="6">
                  <c:v>-88.8633484949832</c:v>
                </c:pt>
                <c:pt idx="7">
                  <c:v>-87.148944481605298</c:v>
                </c:pt>
                <c:pt idx="8">
                  <c:v>-82.990222742474899</c:v>
                </c:pt>
                <c:pt idx="9">
                  <c:v>-78.186913043478199</c:v>
                </c:pt>
                <c:pt idx="10">
                  <c:v>-74.085858193979902</c:v>
                </c:pt>
                <c:pt idx="11">
                  <c:v>-68.318939799331105</c:v>
                </c:pt>
                <c:pt idx="12">
                  <c:v>-62.397882943143799</c:v>
                </c:pt>
                <c:pt idx="13">
                  <c:v>-59.057103010033401</c:v>
                </c:pt>
                <c:pt idx="14">
                  <c:v>-56.557539130434698</c:v>
                </c:pt>
                <c:pt idx="15">
                  <c:v>-54.3886769230769</c:v>
                </c:pt>
                <c:pt idx="16">
                  <c:v>-53.426044147157199</c:v>
                </c:pt>
                <c:pt idx="17">
                  <c:v>-52.342896321070199</c:v>
                </c:pt>
                <c:pt idx="18">
                  <c:v>-51.942011371237399</c:v>
                </c:pt>
                <c:pt idx="19">
                  <c:v>-51.260675585284197</c:v>
                </c:pt>
                <c:pt idx="20">
                  <c:v>-51.100359197324401</c:v>
                </c:pt>
              </c:numCache>
            </c:numRef>
          </c:yVal>
          <c:smooth val="0"/>
        </c:ser>
        <c:ser>
          <c:idx val="25"/>
          <c:order val="33"/>
          <c:tx>
            <c:strRef>
              <c:f>Reward!$A$52</c:f>
              <c:strCache>
                <c:ptCount val="1"/>
                <c:pt idx="0">
                  <c:v>FCountLocal1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Reward!$B$52:$V$52</c:f>
              <c:numCache>
                <c:formatCode>General</c:formatCode>
                <c:ptCount val="21"/>
                <c:pt idx="0">
                  <c:v>-91.200668896321005</c:v>
                </c:pt>
                <c:pt idx="1">
                  <c:v>-91.200668896321005</c:v>
                </c:pt>
                <c:pt idx="2">
                  <c:v>-91.200668896321005</c:v>
                </c:pt>
                <c:pt idx="3">
                  <c:v>-91.200668896321005</c:v>
                </c:pt>
                <c:pt idx="4">
                  <c:v>-91.200668896321005</c:v>
                </c:pt>
                <c:pt idx="5">
                  <c:v>-90.960426086956403</c:v>
                </c:pt>
                <c:pt idx="6">
                  <c:v>-88.851169899665507</c:v>
                </c:pt>
                <c:pt idx="7">
                  <c:v>-85.550983946488401</c:v>
                </c:pt>
                <c:pt idx="8">
                  <c:v>-80.109438795986506</c:v>
                </c:pt>
                <c:pt idx="9">
                  <c:v>-78.497820066889602</c:v>
                </c:pt>
                <c:pt idx="10">
                  <c:v>-76.841060200668906</c:v>
                </c:pt>
                <c:pt idx="11">
                  <c:v>-72.734617391304297</c:v>
                </c:pt>
                <c:pt idx="12">
                  <c:v>-65.587842140468197</c:v>
                </c:pt>
                <c:pt idx="13">
                  <c:v>-57.844840802675598</c:v>
                </c:pt>
                <c:pt idx="14">
                  <c:v>-54.094855518394603</c:v>
                </c:pt>
                <c:pt idx="15">
                  <c:v>-53.072695652173898</c:v>
                </c:pt>
                <c:pt idx="16">
                  <c:v>-50.659824080267498</c:v>
                </c:pt>
                <c:pt idx="17">
                  <c:v>-50.683252842809303</c:v>
                </c:pt>
                <c:pt idx="18">
                  <c:v>-49.092092307692297</c:v>
                </c:pt>
                <c:pt idx="19">
                  <c:v>-49.1216301003344</c:v>
                </c:pt>
                <c:pt idx="20">
                  <c:v>-49.108282274247401</c:v>
                </c:pt>
              </c:numCache>
            </c:numRef>
          </c:yVal>
          <c:smooth val="0"/>
        </c:ser>
        <c:ser>
          <c:idx val="26"/>
          <c:order val="34"/>
          <c:tx>
            <c:strRef>
              <c:f>Reward!$A$53</c:f>
              <c:strCache>
                <c:ptCount val="1"/>
                <c:pt idx="0">
                  <c:v>FCount+Pos1</c:v>
                </c:pt>
              </c:strCache>
            </c:strRef>
          </c:tx>
          <c:spPr>
            <a:ln>
              <a:solidFill>
                <a:srgbClr val="FF00FF"/>
              </a:solidFill>
              <a:prstDash val="sysDot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Reward!$B$53:$V$53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-90.794888294314404</c:v>
                </c:pt>
                <c:pt idx="6">
                  <c:v>-82.782627424749194</c:v>
                </c:pt>
                <c:pt idx="7">
                  <c:v>-79.452939799331105</c:v>
                </c:pt>
                <c:pt idx="8">
                  <c:v>-76.503905685618605</c:v>
                </c:pt>
                <c:pt idx="9">
                  <c:v>-73.733711036789302</c:v>
                </c:pt>
                <c:pt idx="10">
                  <c:v>-71.545600668896199</c:v>
                </c:pt>
                <c:pt idx="11">
                  <c:v>-68.804634782608701</c:v>
                </c:pt>
                <c:pt idx="12">
                  <c:v>-62.857040802675499</c:v>
                </c:pt>
                <c:pt idx="13">
                  <c:v>-59.222333779264098</c:v>
                </c:pt>
                <c:pt idx="14">
                  <c:v>-55.553991973244102</c:v>
                </c:pt>
                <c:pt idx="15">
                  <c:v>-53.115361872909602</c:v>
                </c:pt>
                <c:pt idx="16">
                  <c:v>-51.246798662207297</c:v>
                </c:pt>
                <c:pt idx="17">
                  <c:v>-50.692313712374599</c:v>
                </c:pt>
                <c:pt idx="18">
                  <c:v>-49.7881799331103</c:v>
                </c:pt>
                <c:pt idx="19">
                  <c:v>-49.470051505016698</c:v>
                </c:pt>
                <c:pt idx="20">
                  <c:v>-48.852771237458199</c:v>
                </c:pt>
              </c:numCache>
            </c:numRef>
          </c:yVal>
          <c:smooth val="0"/>
        </c:ser>
        <c:ser>
          <c:idx val="28"/>
          <c:order val="35"/>
          <c:tx>
            <c:strRef>
              <c:f>Reward!$A$49</c:f>
              <c:strCache>
                <c:ptCount val="1"/>
                <c:pt idx="0">
                  <c:v>Time+PCluster1</c:v>
                </c:pt>
              </c:strCache>
            </c:strRef>
          </c:tx>
          <c:spPr>
            <a:ln>
              <a:solidFill>
                <a:srgbClr val="0099FF"/>
              </a:solidFill>
              <a:prstDash val="sysDot"/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Reward!$B$41:$V$41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Reward!$B$49:$V$49</c:f>
              <c:numCache>
                <c:formatCode>General</c:formatCode>
                <c:ptCount val="21"/>
                <c:pt idx="0">
                  <c:v>-55.611777257525098</c:v>
                </c:pt>
                <c:pt idx="1">
                  <c:v>-52.274810033444801</c:v>
                </c:pt>
                <c:pt idx="2">
                  <c:v>-50.549781939799303</c:v>
                </c:pt>
                <c:pt idx="3">
                  <c:v>-50.461901003344501</c:v>
                </c:pt>
                <c:pt idx="4">
                  <c:v>-51.991865551839403</c:v>
                </c:pt>
                <c:pt idx="5">
                  <c:v>-51.502577926421402</c:v>
                </c:pt>
                <c:pt idx="6">
                  <c:v>-52.770744481605298</c:v>
                </c:pt>
                <c:pt idx="7">
                  <c:v>-52.427790635451501</c:v>
                </c:pt>
                <c:pt idx="8">
                  <c:v>-51.155299665551802</c:v>
                </c:pt>
                <c:pt idx="9">
                  <c:v>-49.518503678929697</c:v>
                </c:pt>
                <c:pt idx="10">
                  <c:v>-48.698862207357799</c:v>
                </c:pt>
                <c:pt idx="11">
                  <c:v>-48.080525752508301</c:v>
                </c:pt>
                <c:pt idx="12">
                  <c:v>-47.8836628762541</c:v>
                </c:pt>
                <c:pt idx="13">
                  <c:v>-47.767751170568502</c:v>
                </c:pt>
                <c:pt idx="14">
                  <c:v>-47.591636789297603</c:v>
                </c:pt>
                <c:pt idx="15">
                  <c:v>-47.524974581939702</c:v>
                </c:pt>
                <c:pt idx="16">
                  <c:v>-47.514083612040103</c:v>
                </c:pt>
                <c:pt idx="17">
                  <c:v>-47.443046822742403</c:v>
                </c:pt>
                <c:pt idx="18">
                  <c:v>-47.4898929765886</c:v>
                </c:pt>
                <c:pt idx="19">
                  <c:v>-47.445072240802602</c:v>
                </c:pt>
                <c:pt idx="20">
                  <c:v>-47.4610374581939</c:v>
                </c:pt>
              </c:numCache>
            </c:numRef>
          </c:yVal>
          <c:smooth val="0"/>
        </c:ser>
        <c:ser>
          <c:idx val="31"/>
          <c:order val="36"/>
          <c:tx>
            <c:strRef>
              <c:f>Reward!$A$48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Reward!$B$41:$V$41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Reward!$B$48:$V$48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-91.714549832775901</c:v>
                </c:pt>
                <c:pt idx="3">
                  <c:v>-90.152222742474905</c:v>
                </c:pt>
                <c:pt idx="4">
                  <c:v>-75.144784615384495</c:v>
                </c:pt>
                <c:pt idx="5">
                  <c:v>-64.275519063545104</c:v>
                </c:pt>
                <c:pt idx="6">
                  <c:v>-60.015228762541803</c:v>
                </c:pt>
                <c:pt idx="7">
                  <c:v>-58.534742474916399</c:v>
                </c:pt>
                <c:pt idx="8">
                  <c:v>-56.395093645484899</c:v>
                </c:pt>
                <c:pt idx="9">
                  <c:v>-53.822349832775899</c:v>
                </c:pt>
                <c:pt idx="10">
                  <c:v>-51.005041471571801</c:v>
                </c:pt>
                <c:pt idx="11">
                  <c:v>-50.298074247491598</c:v>
                </c:pt>
                <c:pt idx="12">
                  <c:v>-49.531484280936397</c:v>
                </c:pt>
                <c:pt idx="13">
                  <c:v>-49.069840133779202</c:v>
                </c:pt>
                <c:pt idx="14">
                  <c:v>-48.761472240802597</c:v>
                </c:pt>
                <c:pt idx="15">
                  <c:v>-48.551016722408001</c:v>
                </c:pt>
                <c:pt idx="16">
                  <c:v>-48.420531103678897</c:v>
                </c:pt>
                <c:pt idx="17">
                  <c:v>-48.313803344481599</c:v>
                </c:pt>
                <c:pt idx="18">
                  <c:v>-48.169522408026701</c:v>
                </c:pt>
                <c:pt idx="19">
                  <c:v>-48.001732441471503</c:v>
                </c:pt>
                <c:pt idx="20">
                  <c:v>-47.942008026755801</c:v>
                </c:pt>
              </c:numCache>
            </c:numRef>
          </c:yVal>
          <c:smooth val="0"/>
        </c:ser>
        <c:ser>
          <c:idx val="36"/>
          <c:order val="37"/>
          <c:tx>
            <c:strRef>
              <c:f>Reward!$A$50</c:f>
              <c:strCache>
                <c:ptCount val="1"/>
                <c:pt idx="0">
                  <c:v>TCluster+PCluster1</c:v>
                </c:pt>
              </c:strCache>
            </c:strRef>
          </c:tx>
          <c:spPr>
            <a:ln>
              <a:solidFill>
                <a:srgbClr val="E0220E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Reward!$B$41:$V$41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Reward!$B$50:$V$50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-90.565313043478199</c:v>
                </c:pt>
                <c:pt idx="4">
                  <c:v>-81.944781939799299</c:v>
                </c:pt>
                <c:pt idx="5">
                  <c:v>-69.460460869565196</c:v>
                </c:pt>
                <c:pt idx="6">
                  <c:v>-62.469733779264203</c:v>
                </c:pt>
                <c:pt idx="7">
                  <c:v>-59.120489632107002</c:v>
                </c:pt>
                <c:pt idx="8">
                  <c:v>-56.849696989966603</c:v>
                </c:pt>
                <c:pt idx="9">
                  <c:v>-53.176186622073502</c:v>
                </c:pt>
                <c:pt idx="10">
                  <c:v>-50.4749224080267</c:v>
                </c:pt>
                <c:pt idx="11">
                  <c:v>-49.865147157190599</c:v>
                </c:pt>
                <c:pt idx="12">
                  <c:v>-49.015863545150502</c:v>
                </c:pt>
                <c:pt idx="13">
                  <c:v>-48.199614715719001</c:v>
                </c:pt>
                <c:pt idx="14">
                  <c:v>-47.818422073578503</c:v>
                </c:pt>
                <c:pt idx="15">
                  <c:v>-47.722145819397902</c:v>
                </c:pt>
                <c:pt idx="16">
                  <c:v>-47.543286287625399</c:v>
                </c:pt>
                <c:pt idx="17">
                  <c:v>-47.510667558528397</c:v>
                </c:pt>
                <c:pt idx="18">
                  <c:v>-47.4306882943144</c:v>
                </c:pt>
                <c:pt idx="19">
                  <c:v>-47.468912374581897</c:v>
                </c:pt>
                <c:pt idx="20">
                  <c:v>-47.4375906354514</c:v>
                </c:pt>
              </c:numCache>
            </c:numRef>
          </c:yVal>
          <c:smooth val="0"/>
        </c:ser>
        <c:ser>
          <c:idx val="37"/>
          <c:order val="38"/>
          <c:tx>
            <c:strRef>
              <c:f>Reward!$A$51</c:f>
              <c:strCache>
                <c:ptCount val="1"/>
                <c:pt idx="0">
                  <c:v>FCount1</c:v>
                </c:pt>
              </c:strCache>
            </c:strRef>
          </c:tx>
          <c:spPr>
            <a:ln>
              <a:solidFill>
                <a:srgbClr val="009900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Reward!$B$41:$V$41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Reward!$B$51:$V$51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-94.916387959866199</c:v>
                </c:pt>
                <c:pt idx="8">
                  <c:v>-94.916387959866199</c:v>
                </c:pt>
                <c:pt idx="9">
                  <c:v>-94.916387959866199</c:v>
                </c:pt>
                <c:pt idx="10">
                  <c:v>-94.916387959866199</c:v>
                </c:pt>
                <c:pt idx="11">
                  <c:v>-71.115844147157205</c:v>
                </c:pt>
                <c:pt idx="12">
                  <c:v>-57.928718394648797</c:v>
                </c:pt>
                <c:pt idx="13">
                  <c:v>-52.587832107023402</c:v>
                </c:pt>
                <c:pt idx="14">
                  <c:v>-47.306238127090303</c:v>
                </c:pt>
                <c:pt idx="15">
                  <c:v>-47.306632107023397</c:v>
                </c:pt>
                <c:pt idx="16">
                  <c:v>-47.300397993311002</c:v>
                </c:pt>
                <c:pt idx="17">
                  <c:v>-47.2920869565217</c:v>
                </c:pt>
                <c:pt idx="18">
                  <c:v>-47.313234113712298</c:v>
                </c:pt>
                <c:pt idx="19">
                  <c:v>-47.296070903009998</c:v>
                </c:pt>
                <c:pt idx="20">
                  <c:v>-47.322143143812703</c:v>
                </c:pt>
              </c:numCache>
            </c:numRef>
          </c:yVal>
          <c:smooth val="0"/>
        </c:ser>
        <c:ser>
          <c:idx val="27"/>
          <c:order val="39"/>
          <c:tx>
            <c:strRef>
              <c:f>Reward!$A$1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Reward!$B$1:$V$1</c:f>
              <c:numCache>
                <c:formatCode>General</c:formatCode>
                <c:ptCount val="21"/>
                <c:pt idx="0">
                  <c:v>-47.31</c:v>
                </c:pt>
                <c:pt idx="1">
                  <c:v>-47.31</c:v>
                </c:pt>
                <c:pt idx="2">
                  <c:v>-47.31</c:v>
                </c:pt>
                <c:pt idx="3">
                  <c:v>-47.31</c:v>
                </c:pt>
                <c:pt idx="4">
                  <c:v>-47.31</c:v>
                </c:pt>
                <c:pt idx="5">
                  <c:v>-47.31</c:v>
                </c:pt>
                <c:pt idx="6">
                  <c:v>-47.31</c:v>
                </c:pt>
                <c:pt idx="7">
                  <c:v>-47.31</c:v>
                </c:pt>
                <c:pt idx="8">
                  <c:v>-47.31</c:v>
                </c:pt>
                <c:pt idx="9">
                  <c:v>-47.31</c:v>
                </c:pt>
                <c:pt idx="10">
                  <c:v>-47.31</c:v>
                </c:pt>
                <c:pt idx="11">
                  <c:v>-47.31</c:v>
                </c:pt>
                <c:pt idx="12">
                  <c:v>-47.31</c:v>
                </c:pt>
                <c:pt idx="13">
                  <c:v>-47.31</c:v>
                </c:pt>
                <c:pt idx="14">
                  <c:v>-47.31</c:v>
                </c:pt>
                <c:pt idx="15">
                  <c:v>-47.31</c:v>
                </c:pt>
                <c:pt idx="16">
                  <c:v>-47.31</c:v>
                </c:pt>
                <c:pt idx="17">
                  <c:v>-47.31</c:v>
                </c:pt>
                <c:pt idx="18">
                  <c:v>-47.31</c:v>
                </c:pt>
                <c:pt idx="19">
                  <c:v>-47.31</c:v>
                </c:pt>
                <c:pt idx="20">
                  <c:v>-47.31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03456"/>
        <c:axId val="45205760"/>
      </c:scatterChart>
      <c:valAx>
        <c:axId val="45203456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5205760"/>
        <c:crossesAt val="-100"/>
        <c:crossBetween val="midCat"/>
      </c:valAx>
      <c:valAx>
        <c:axId val="45205760"/>
        <c:scaling>
          <c:orientation val="minMax"/>
          <c:max val="-45"/>
          <c:min val="-9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baseline="0">
                    <a:effectLst/>
                  </a:rPr>
                  <a:t>ℝ_Op</a:t>
                </a:r>
                <a:endParaRPr lang="en-US" sz="2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52034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Computation!$A$5</c:f>
              <c:strCache>
                <c:ptCount val="1"/>
                <c:pt idx="0">
                  <c:v>None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square"/>
            <c:size val="7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Computation!$B$5:$V$5</c:f>
              <c:numCache>
                <c:formatCode>General</c:formatCode>
                <c:ptCount val="21"/>
                <c:pt idx="0">
                  <c:v>1.6655389464882902</c:v>
                </c:pt>
                <c:pt idx="1">
                  <c:v>1.7035787274247449</c:v>
                </c:pt>
                <c:pt idx="2">
                  <c:v>1.7130773528427998</c:v>
                </c:pt>
                <c:pt idx="3">
                  <c:v>1.6921185635451452</c:v>
                </c:pt>
                <c:pt idx="4">
                  <c:v>1.6885649096989903</c:v>
                </c:pt>
                <c:pt idx="5">
                  <c:v>1.6892451789297602</c:v>
                </c:pt>
                <c:pt idx="6">
                  <c:v>1.6881593996655451</c:v>
                </c:pt>
                <c:pt idx="7">
                  <c:v>6.1404962157190646</c:v>
                </c:pt>
                <c:pt idx="8">
                  <c:v>45.448335160535095</c:v>
                </c:pt>
                <c:pt idx="9">
                  <c:v>165.65700604347748</c:v>
                </c:pt>
                <c:pt idx="10">
                  <c:v>328.51890651337754</c:v>
                </c:pt>
                <c:pt idx="11">
                  <c:v>327.896752041806</c:v>
                </c:pt>
                <c:pt idx="12">
                  <c:v>328.42331330267501</c:v>
                </c:pt>
                <c:pt idx="13">
                  <c:v>327.71490526086899</c:v>
                </c:pt>
                <c:pt idx="14">
                  <c:v>328.25088015217301</c:v>
                </c:pt>
                <c:pt idx="15">
                  <c:v>326.99519893478254</c:v>
                </c:pt>
                <c:pt idx="16">
                  <c:v>327.88434424581897</c:v>
                </c:pt>
                <c:pt idx="17">
                  <c:v>327.88243169565152</c:v>
                </c:pt>
                <c:pt idx="18">
                  <c:v>328.01727142976546</c:v>
                </c:pt>
                <c:pt idx="19">
                  <c:v>328.03863815719052</c:v>
                </c:pt>
                <c:pt idx="20">
                  <c:v>328.25589094481597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Computation!$A$6</c:f>
              <c:strCache>
                <c:ptCount val="1"/>
                <c:pt idx="0">
                  <c:v>Time</c:v>
                </c:pt>
              </c:strCache>
            </c:strRef>
          </c:tx>
          <c:spPr>
            <a:ln>
              <a:solidFill>
                <a:srgbClr val="003300"/>
              </a:solidFill>
            </a:ln>
          </c:spPr>
          <c:marker>
            <c:symbol val="diamond"/>
            <c:size val="9"/>
            <c:spPr>
              <a:solidFill>
                <a:srgbClr val="003300"/>
              </a:solidFill>
              <a:ln w="19050">
                <a:solidFill>
                  <a:srgbClr val="00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Computation!$B$6:$V$6</c:f>
              <c:numCache>
                <c:formatCode>General</c:formatCode>
                <c:ptCount val="21"/>
                <c:pt idx="0">
                  <c:v>249.13016055016647</c:v>
                </c:pt>
                <c:pt idx="1">
                  <c:v>289.01645386789249</c:v>
                </c:pt>
                <c:pt idx="2">
                  <c:v>278.02222378929747</c:v>
                </c:pt>
                <c:pt idx="3">
                  <c:v>231.18618085451448</c:v>
                </c:pt>
                <c:pt idx="4">
                  <c:v>88.064756148829403</c:v>
                </c:pt>
                <c:pt idx="5">
                  <c:v>168.83577369230701</c:v>
                </c:pt>
                <c:pt idx="6">
                  <c:v>214.81272811203996</c:v>
                </c:pt>
                <c:pt idx="7">
                  <c:v>255.36559765718999</c:v>
                </c:pt>
                <c:pt idx="8">
                  <c:v>221.75851227257502</c:v>
                </c:pt>
                <c:pt idx="9">
                  <c:v>232.11875376755796</c:v>
                </c:pt>
                <c:pt idx="10">
                  <c:v>262.70119690802602</c:v>
                </c:pt>
                <c:pt idx="11">
                  <c:v>296.33258522073544</c:v>
                </c:pt>
                <c:pt idx="12">
                  <c:v>318.03512799999947</c:v>
                </c:pt>
                <c:pt idx="13">
                  <c:v>322.44043259197298</c:v>
                </c:pt>
                <c:pt idx="14">
                  <c:v>328.63461188795947</c:v>
                </c:pt>
                <c:pt idx="15">
                  <c:v>320.34120541471549</c:v>
                </c:pt>
                <c:pt idx="16">
                  <c:v>318.55361430936455</c:v>
                </c:pt>
                <c:pt idx="17">
                  <c:v>318.16877625919699</c:v>
                </c:pt>
                <c:pt idx="18">
                  <c:v>318.15468202173855</c:v>
                </c:pt>
                <c:pt idx="19">
                  <c:v>317.89618028929698</c:v>
                </c:pt>
                <c:pt idx="20">
                  <c:v>318.31058717558506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Computation!$A$7</c:f>
              <c:strCache>
                <c:ptCount val="1"/>
                <c:pt idx="0">
                  <c:v>Pos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Computation!$B$7:$V$7</c:f>
              <c:numCache>
                <c:formatCode>General</c:formatCode>
                <c:ptCount val="21"/>
                <c:pt idx="0">
                  <c:v>0.52593925083612003</c:v>
                </c:pt>
                <c:pt idx="1">
                  <c:v>0.54748603678929753</c:v>
                </c:pt>
                <c:pt idx="2">
                  <c:v>0.55669286454849454</c:v>
                </c:pt>
                <c:pt idx="3">
                  <c:v>0.54339196655518351</c:v>
                </c:pt>
                <c:pt idx="4">
                  <c:v>0.57200720401337801</c:v>
                </c:pt>
                <c:pt idx="5">
                  <c:v>0.8252531839464875</c:v>
                </c:pt>
                <c:pt idx="6">
                  <c:v>3.8265740953177203</c:v>
                </c:pt>
                <c:pt idx="7">
                  <c:v>10.215916914715693</c:v>
                </c:pt>
                <c:pt idx="8">
                  <c:v>29.342644025083548</c:v>
                </c:pt>
                <c:pt idx="9">
                  <c:v>63.950687301003292</c:v>
                </c:pt>
                <c:pt idx="10">
                  <c:v>125.83454584280899</c:v>
                </c:pt>
                <c:pt idx="11">
                  <c:v>153.82654026755799</c:v>
                </c:pt>
                <c:pt idx="12">
                  <c:v>179.6434552023405</c:v>
                </c:pt>
                <c:pt idx="13">
                  <c:v>209.08722365384548</c:v>
                </c:pt>
                <c:pt idx="14">
                  <c:v>231.96165421237401</c:v>
                </c:pt>
                <c:pt idx="15">
                  <c:v>252.01598742976552</c:v>
                </c:pt>
                <c:pt idx="16">
                  <c:v>263.19915047658844</c:v>
                </c:pt>
                <c:pt idx="17">
                  <c:v>266.94520516722355</c:v>
                </c:pt>
                <c:pt idx="18">
                  <c:v>272.292138234113</c:v>
                </c:pt>
                <c:pt idx="19">
                  <c:v>279.36778002842749</c:v>
                </c:pt>
                <c:pt idx="20">
                  <c:v>278.11886373244045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Computation!$A$8</c:f>
              <c:strCache>
                <c:ptCount val="1"/>
                <c:pt idx="0">
                  <c:v>TCluster</c:v>
                </c:pt>
              </c:strCache>
            </c:strRef>
          </c:tx>
          <c:marker>
            <c:symbol val="x"/>
            <c:size val="7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Computation!$B$8:$V$8</c:f>
              <c:numCache>
                <c:formatCode>General</c:formatCode>
                <c:ptCount val="21"/>
                <c:pt idx="0">
                  <c:v>1.372956647157185</c:v>
                </c:pt>
                <c:pt idx="1">
                  <c:v>1.3992272892976549</c:v>
                </c:pt>
                <c:pt idx="2">
                  <c:v>1.4266995969899599</c:v>
                </c:pt>
                <c:pt idx="3">
                  <c:v>1.4015085250836052</c:v>
                </c:pt>
                <c:pt idx="4">
                  <c:v>1.4066400652173849</c:v>
                </c:pt>
                <c:pt idx="5">
                  <c:v>1.4123059297658802</c:v>
                </c:pt>
                <c:pt idx="6">
                  <c:v>1.412301232441465</c:v>
                </c:pt>
                <c:pt idx="7">
                  <c:v>1.4156937307692248</c:v>
                </c:pt>
                <c:pt idx="8">
                  <c:v>1.4139717341137099</c:v>
                </c:pt>
                <c:pt idx="9">
                  <c:v>1.4126544448160501</c:v>
                </c:pt>
                <c:pt idx="10">
                  <c:v>90.423169797658716</c:v>
                </c:pt>
                <c:pt idx="11">
                  <c:v>182.14141913545103</c:v>
                </c:pt>
                <c:pt idx="12">
                  <c:v>208.77215431605299</c:v>
                </c:pt>
                <c:pt idx="13">
                  <c:v>208.79576106187247</c:v>
                </c:pt>
                <c:pt idx="14">
                  <c:v>262.263342822742</c:v>
                </c:pt>
                <c:pt idx="15">
                  <c:v>282.59073068561855</c:v>
                </c:pt>
                <c:pt idx="16">
                  <c:v>320.37107706354453</c:v>
                </c:pt>
                <c:pt idx="17">
                  <c:v>319.77567669230746</c:v>
                </c:pt>
                <c:pt idx="18">
                  <c:v>319.5653087240795</c:v>
                </c:pt>
                <c:pt idx="19">
                  <c:v>319.65742772909601</c:v>
                </c:pt>
                <c:pt idx="20">
                  <c:v>319.4330903093645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Computation!$A$9</c:f>
              <c:strCache>
                <c:ptCount val="1"/>
                <c:pt idx="0">
                  <c:v>PCluster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star"/>
            <c:size val="7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Computation!$B$9:$V$9</c:f>
              <c:numCache>
                <c:formatCode>General</c:formatCode>
                <c:ptCount val="21"/>
                <c:pt idx="0">
                  <c:v>0.53835646321070141</c:v>
                </c:pt>
                <c:pt idx="1">
                  <c:v>0.55750066220735739</c:v>
                </c:pt>
                <c:pt idx="2">
                  <c:v>0.5623771555183944</c:v>
                </c:pt>
                <c:pt idx="3">
                  <c:v>0.56262493311036699</c:v>
                </c:pt>
                <c:pt idx="4">
                  <c:v>0.56147297826086906</c:v>
                </c:pt>
                <c:pt idx="5">
                  <c:v>0.64268625250836098</c:v>
                </c:pt>
                <c:pt idx="6">
                  <c:v>1.408546391304345</c:v>
                </c:pt>
                <c:pt idx="7">
                  <c:v>6.2309233260869448</c:v>
                </c:pt>
                <c:pt idx="8">
                  <c:v>28.940893392976548</c:v>
                </c:pt>
                <c:pt idx="9">
                  <c:v>84.857795143812552</c:v>
                </c:pt>
                <c:pt idx="10">
                  <c:v>148.57816426588602</c:v>
                </c:pt>
                <c:pt idx="11">
                  <c:v>167.40082421906297</c:v>
                </c:pt>
                <c:pt idx="12">
                  <c:v>208.87069823411352</c:v>
                </c:pt>
                <c:pt idx="13">
                  <c:v>250.18307637290948</c:v>
                </c:pt>
                <c:pt idx="14">
                  <c:v>271.91420760367845</c:v>
                </c:pt>
                <c:pt idx="15">
                  <c:v>297.25411231939745</c:v>
                </c:pt>
                <c:pt idx="16">
                  <c:v>296.865921008361</c:v>
                </c:pt>
                <c:pt idx="17">
                  <c:v>297.04570410033404</c:v>
                </c:pt>
                <c:pt idx="18">
                  <c:v>296.98827628093647</c:v>
                </c:pt>
                <c:pt idx="19">
                  <c:v>303.82918772742448</c:v>
                </c:pt>
                <c:pt idx="20">
                  <c:v>311.67555900836049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Computation!$A$10</c:f>
              <c:strCache>
                <c:ptCount val="1"/>
                <c:pt idx="0">
                  <c:v>Time+Pos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Computation!$B$10:$V$10</c:f>
              <c:numCache>
                <c:formatCode>General</c:formatCode>
                <c:ptCount val="21"/>
                <c:pt idx="0">
                  <c:v>196.96603447993249</c:v>
                </c:pt>
                <c:pt idx="1">
                  <c:v>239.77769257190599</c:v>
                </c:pt>
                <c:pt idx="2">
                  <c:v>215.352588536789</c:v>
                </c:pt>
                <c:pt idx="3">
                  <c:v>181.24205527926398</c:v>
                </c:pt>
                <c:pt idx="4">
                  <c:v>155.8077182207355</c:v>
                </c:pt>
                <c:pt idx="5">
                  <c:v>124.920896322742</c:v>
                </c:pt>
                <c:pt idx="6">
                  <c:v>102.54001657692275</c:v>
                </c:pt>
                <c:pt idx="7">
                  <c:v>99.3692598695648</c:v>
                </c:pt>
                <c:pt idx="8">
                  <c:v>130.77234718729051</c:v>
                </c:pt>
                <c:pt idx="9">
                  <c:v>160.9287802290965</c:v>
                </c:pt>
                <c:pt idx="10">
                  <c:v>179.25089235785902</c:v>
                </c:pt>
                <c:pt idx="11">
                  <c:v>191.88279568561848</c:v>
                </c:pt>
                <c:pt idx="12">
                  <c:v>203.50930831939749</c:v>
                </c:pt>
                <c:pt idx="13">
                  <c:v>219.94153136287599</c:v>
                </c:pt>
                <c:pt idx="14">
                  <c:v>233.91663616722352</c:v>
                </c:pt>
                <c:pt idx="15">
                  <c:v>242.53323565217349</c:v>
                </c:pt>
                <c:pt idx="16">
                  <c:v>251.52191122073503</c:v>
                </c:pt>
                <c:pt idx="17">
                  <c:v>253.899030655518</c:v>
                </c:pt>
                <c:pt idx="18">
                  <c:v>260.10092785284252</c:v>
                </c:pt>
                <c:pt idx="19">
                  <c:v>261.2491269799325</c:v>
                </c:pt>
                <c:pt idx="20">
                  <c:v>264.992501581939</c:v>
                </c:pt>
              </c:numCache>
            </c:numRef>
          </c:yVal>
          <c:smooth val="0"/>
        </c:ser>
        <c:ser>
          <c:idx val="30"/>
          <c:order val="6"/>
          <c:tx>
            <c:strRef>
              <c:f>Computation!$A$11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Computation!$B$11:$V$11</c:f>
              <c:numCache>
                <c:formatCode>General</c:formatCode>
                <c:ptCount val="21"/>
                <c:pt idx="0">
                  <c:v>0.52690840301003361</c:v>
                </c:pt>
                <c:pt idx="1">
                  <c:v>0.55784168060200601</c:v>
                </c:pt>
                <c:pt idx="2">
                  <c:v>0.90276827424748751</c:v>
                </c:pt>
                <c:pt idx="3">
                  <c:v>0.78762076755852695</c:v>
                </c:pt>
                <c:pt idx="4">
                  <c:v>3.0164886270902946</c:v>
                </c:pt>
                <c:pt idx="5">
                  <c:v>3.7780553494983251</c:v>
                </c:pt>
                <c:pt idx="6">
                  <c:v>8.1168950719063542</c:v>
                </c:pt>
                <c:pt idx="7">
                  <c:v>15.7670908210702</c:v>
                </c:pt>
                <c:pt idx="8">
                  <c:v>30.418972849498303</c:v>
                </c:pt>
                <c:pt idx="9">
                  <c:v>59.886620876254199</c:v>
                </c:pt>
                <c:pt idx="10">
                  <c:v>90.13459719063539</c:v>
                </c:pt>
                <c:pt idx="11">
                  <c:v>125.24200256020001</c:v>
                </c:pt>
                <c:pt idx="12">
                  <c:v>155.35267035953154</c:v>
                </c:pt>
                <c:pt idx="13">
                  <c:v>166.25638017391253</c:v>
                </c:pt>
                <c:pt idx="14">
                  <c:v>175.5681301237455</c:v>
                </c:pt>
                <c:pt idx="15">
                  <c:v>191.2708132491635</c:v>
                </c:pt>
                <c:pt idx="16">
                  <c:v>207.96255968896253</c:v>
                </c:pt>
                <c:pt idx="17">
                  <c:v>229.07419394147098</c:v>
                </c:pt>
                <c:pt idx="18">
                  <c:v>242.50738739130401</c:v>
                </c:pt>
                <c:pt idx="19">
                  <c:v>248.4295793461535</c:v>
                </c:pt>
                <c:pt idx="20">
                  <c:v>253.56169941973201</c:v>
                </c:pt>
              </c:numCache>
            </c:numRef>
          </c:yVal>
          <c:smooth val="0"/>
        </c:ser>
        <c:ser>
          <c:idx val="33"/>
          <c:order val="7"/>
          <c:tx>
            <c:strRef>
              <c:f>Computation!$A$13</c:f>
              <c:strCache>
                <c:ptCount val="1"/>
                <c:pt idx="0">
                  <c:v>TCluster+PCluster</c:v>
                </c:pt>
              </c:strCache>
            </c:strRef>
          </c:tx>
          <c:spPr>
            <a:ln>
              <a:solidFill>
                <a:srgbClr val="E0220E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Computation!$B$13:$V$13</c:f>
              <c:numCache>
                <c:formatCode>General</c:formatCode>
                <c:ptCount val="21"/>
                <c:pt idx="0">
                  <c:v>0.53686617892976551</c:v>
                </c:pt>
                <c:pt idx="1">
                  <c:v>0.54806029264214051</c:v>
                </c:pt>
                <c:pt idx="2">
                  <c:v>0.56635969397993247</c:v>
                </c:pt>
                <c:pt idx="3">
                  <c:v>0.6790870535117054</c:v>
                </c:pt>
                <c:pt idx="4">
                  <c:v>1.8383932090301003</c:v>
                </c:pt>
                <c:pt idx="5">
                  <c:v>6.1455514414715653</c:v>
                </c:pt>
                <c:pt idx="6">
                  <c:v>13.171594928093601</c:v>
                </c:pt>
                <c:pt idx="7">
                  <c:v>28.130667257525047</c:v>
                </c:pt>
                <c:pt idx="8">
                  <c:v>50.54272863879595</c:v>
                </c:pt>
                <c:pt idx="9">
                  <c:v>68.691621647157191</c:v>
                </c:pt>
                <c:pt idx="10">
                  <c:v>115.43394940133751</c:v>
                </c:pt>
                <c:pt idx="11">
                  <c:v>157.71707835953151</c:v>
                </c:pt>
                <c:pt idx="12">
                  <c:v>171.03155361538398</c:v>
                </c:pt>
                <c:pt idx="13">
                  <c:v>187.95757083110351</c:v>
                </c:pt>
                <c:pt idx="14">
                  <c:v>201.32148554849454</c:v>
                </c:pt>
                <c:pt idx="15">
                  <c:v>223.72758559030049</c:v>
                </c:pt>
                <c:pt idx="16">
                  <c:v>252.54908329431399</c:v>
                </c:pt>
                <c:pt idx="17">
                  <c:v>264.06587430769144</c:v>
                </c:pt>
                <c:pt idx="18">
                  <c:v>275.24923996153797</c:v>
                </c:pt>
                <c:pt idx="19">
                  <c:v>286.23920253846097</c:v>
                </c:pt>
                <c:pt idx="20">
                  <c:v>286.01874602006649</c:v>
                </c:pt>
              </c:numCache>
            </c:numRef>
          </c:yVal>
          <c:smooth val="0"/>
        </c:ser>
        <c:ser>
          <c:idx val="36"/>
          <c:order val="8"/>
          <c:tx>
            <c:strRef>
              <c:f>Computation!$A$12</c:f>
              <c:strCache>
                <c:ptCount val="1"/>
                <c:pt idx="0">
                  <c:v>Time+PCluster</c:v>
                </c:pt>
              </c:strCache>
            </c:strRef>
          </c:tx>
          <c:spPr>
            <a:ln>
              <a:solidFill>
                <a:srgbClr val="0099FF"/>
              </a:solidFill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Computation!$B$12:$V$12</c:f>
              <c:numCache>
                <c:formatCode>General</c:formatCode>
                <c:ptCount val="21"/>
                <c:pt idx="0">
                  <c:v>196.98492965384548</c:v>
                </c:pt>
                <c:pt idx="1">
                  <c:v>246.83155909698951</c:v>
                </c:pt>
                <c:pt idx="2">
                  <c:v>251.34722757692299</c:v>
                </c:pt>
                <c:pt idx="3">
                  <c:v>201.085525466555</c:v>
                </c:pt>
                <c:pt idx="4">
                  <c:v>139.61964254682204</c:v>
                </c:pt>
                <c:pt idx="5">
                  <c:v>135.58393411705649</c:v>
                </c:pt>
                <c:pt idx="6">
                  <c:v>104.0389755150495</c:v>
                </c:pt>
                <c:pt idx="7">
                  <c:v>122.95982725250748</c:v>
                </c:pt>
                <c:pt idx="8">
                  <c:v>167.31708278595252</c:v>
                </c:pt>
                <c:pt idx="9">
                  <c:v>183.25666491137099</c:v>
                </c:pt>
                <c:pt idx="10">
                  <c:v>199.96062421070198</c:v>
                </c:pt>
                <c:pt idx="11">
                  <c:v>216.44584813043397</c:v>
                </c:pt>
                <c:pt idx="12">
                  <c:v>241.31725521237399</c:v>
                </c:pt>
                <c:pt idx="13">
                  <c:v>261.78750479598597</c:v>
                </c:pt>
                <c:pt idx="14">
                  <c:v>271.81926048494944</c:v>
                </c:pt>
                <c:pt idx="15">
                  <c:v>281.24614409531699</c:v>
                </c:pt>
                <c:pt idx="16">
                  <c:v>282.73668510702345</c:v>
                </c:pt>
                <c:pt idx="17">
                  <c:v>284.04504609698893</c:v>
                </c:pt>
                <c:pt idx="18">
                  <c:v>292.75046867056795</c:v>
                </c:pt>
                <c:pt idx="19">
                  <c:v>298.81942217391253</c:v>
                </c:pt>
                <c:pt idx="20">
                  <c:v>300.36744968060145</c:v>
                </c:pt>
              </c:numCache>
            </c:numRef>
          </c:yVal>
          <c:smooth val="0"/>
        </c:ser>
        <c:ser>
          <c:idx val="27"/>
          <c:order val="9"/>
          <c:tx>
            <c:strRef>
              <c:f>Computation!$A$1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Computation!$B$1:$V$1</c:f>
              <c:numCache>
                <c:formatCode>General</c:formatCode>
                <c:ptCount val="21"/>
                <c:pt idx="0">
                  <c:v>337</c:v>
                </c:pt>
                <c:pt idx="1">
                  <c:v>337</c:v>
                </c:pt>
                <c:pt idx="2">
                  <c:v>337</c:v>
                </c:pt>
                <c:pt idx="3">
                  <c:v>337</c:v>
                </c:pt>
                <c:pt idx="4">
                  <c:v>337</c:v>
                </c:pt>
                <c:pt idx="5">
                  <c:v>337</c:v>
                </c:pt>
                <c:pt idx="6">
                  <c:v>337</c:v>
                </c:pt>
                <c:pt idx="7">
                  <c:v>337</c:v>
                </c:pt>
                <c:pt idx="8">
                  <c:v>337</c:v>
                </c:pt>
                <c:pt idx="9">
                  <c:v>337</c:v>
                </c:pt>
                <c:pt idx="10">
                  <c:v>337</c:v>
                </c:pt>
                <c:pt idx="11">
                  <c:v>337</c:v>
                </c:pt>
                <c:pt idx="12">
                  <c:v>337</c:v>
                </c:pt>
                <c:pt idx="13">
                  <c:v>337</c:v>
                </c:pt>
                <c:pt idx="14">
                  <c:v>337</c:v>
                </c:pt>
                <c:pt idx="15">
                  <c:v>337</c:v>
                </c:pt>
                <c:pt idx="16">
                  <c:v>337</c:v>
                </c:pt>
                <c:pt idx="17">
                  <c:v>337</c:v>
                </c:pt>
                <c:pt idx="18">
                  <c:v>337</c:v>
                </c:pt>
                <c:pt idx="19">
                  <c:v>337</c:v>
                </c:pt>
                <c:pt idx="20">
                  <c:v>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27488"/>
        <c:axId val="49346432"/>
      </c:scatterChart>
      <c:valAx>
        <c:axId val="49327488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9346432"/>
        <c:crossesAt val="0"/>
        <c:crossBetween val="midCat"/>
      </c:valAx>
      <c:valAx>
        <c:axId val="49346432"/>
        <c:scaling>
          <c:orientation val="minMax"/>
          <c:max val="37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baseline="0">
                    <a:effectLst/>
                  </a:rPr>
                  <a:t>ℂ_Op (ms)</a:t>
                </a:r>
                <a:endParaRPr lang="en-US" sz="2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93274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9"/>
          <c:order val="0"/>
          <c:tx>
            <c:strRef>
              <c:f>Computation!$A$24</c:f>
              <c:strCache>
                <c:ptCount val="1"/>
                <c:pt idx="0">
                  <c:v>None2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  <a:prstDash val="dash"/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Computation!$B$24:$V$24</c:f>
              <c:numCache>
                <c:formatCode>General</c:formatCode>
                <c:ptCount val="21"/>
                <c:pt idx="0">
                  <c:v>1.6655389464882902</c:v>
                </c:pt>
                <c:pt idx="1">
                  <c:v>1.7035787274247449</c:v>
                </c:pt>
                <c:pt idx="2">
                  <c:v>1.7130773528427998</c:v>
                </c:pt>
                <c:pt idx="3">
                  <c:v>1.6921185635451452</c:v>
                </c:pt>
                <c:pt idx="4">
                  <c:v>1.6885649096989903</c:v>
                </c:pt>
                <c:pt idx="5">
                  <c:v>1.6892451789297602</c:v>
                </c:pt>
                <c:pt idx="6">
                  <c:v>1.6881593996655451</c:v>
                </c:pt>
                <c:pt idx="7">
                  <c:v>6.1404962157190646</c:v>
                </c:pt>
                <c:pt idx="8">
                  <c:v>45.448335160535095</c:v>
                </c:pt>
                <c:pt idx="9">
                  <c:v>165.65700604347748</c:v>
                </c:pt>
                <c:pt idx="10">
                  <c:v>328.51890651337754</c:v>
                </c:pt>
                <c:pt idx="11">
                  <c:v>327.896752041806</c:v>
                </c:pt>
                <c:pt idx="12">
                  <c:v>328.42331330267501</c:v>
                </c:pt>
                <c:pt idx="13">
                  <c:v>327.71490526086899</c:v>
                </c:pt>
                <c:pt idx="14">
                  <c:v>328.25088015217301</c:v>
                </c:pt>
                <c:pt idx="15">
                  <c:v>326.99519893478254</c:v>
                </c:pt>
                <c:pt idx="16">
                  <c:v>327.88434424581897</c:v>
                </c:pt>
                <c:pt idx="17">
                  <c:v>327.88243169565152</c:v>
                </c:pt>
                <c:pt idx="18">
                  <c:v>328.01727142976546</c:v>
                </c:pt>
                <c:pt idx="19">
                  <c:v>328.03863815719052</c:v>
                </c:pt>
                <c:pt idx="20">
                  <c:v>328.25589094481597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Computation!$A$25</c:f>
              <c:strCache>
                <c:ptCount val="1"/>
                <c:pt idx="0">
                  <c:v>Time2</c:v>
                </c:pt>
              </c:strCache>
            </c:strRef>
          </c:tx>
          <c:spPr>
            <a:ln>
              <a:solidFill>
                <a:srgbClr val="003300"/>
              </a:solidFill>
              <a:prstDash val="dash"/>
            </a:ln>
          </c:spPr>
          <c:marker>
            <c:symbol val="diamond"/>
            <c:size val="9"/>
            <c:spPr>
              <a:solidFill>
                <a:srgbClr val="003300"/>
              </a:solidFill>
              <a:ln w="19050">
                <a:solidFill>
                  <a:srgbClr val="00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Computation!$B$25:$V$25</c:f>
              <c:numCache>
                <c:formatCode>General</c:formatCode>
                <c:ptCount val="21"/>
                <c:pt idx="0">
                  <c:v>232.397725704013</c:v>
                </c:pt>
                <c:pt idx="1">
                  <c:v>253.5610283043475</c:v>
                </c:pt>
                <c:pt idx="2">
                  <c:v>290.42091851337756</c:v>
                </c:pt>
                <c:pt idx="3">
                  <c:v>65.140705461538403</c:v>
                </c:pt>
                <c:pt idx="4">
                  <c:v>95.014764906354543</c:v>
                </c:pt>
                <c:pt idx="5">
                  <c:v>168.71920024414649</c:v>
                </c:pt>
                <c:pt idx="6">
                  <c:v>200.68846842140402</c:v>
                </c:pt>
                <c:pt idx="7">
                  <c:v>252.13157543645451</c:v>
                </c:pt>
                <c:pt idx="8">
                  <c:v>252.6592298829425</c:v>
                </c:pt>
                <c:pt idx="9">
                  <c:v>238.03939508862848</c:v>
                </c:pt>
                <c:pt idx="10">
                  <c:v>263.51521698996601</c:v>
                </c:pt>
                <c:pt idx="11">
                  <c:v>296.87772113043457</c:v>
                </c:pt>
                <c:pt idx="12">
                  <c:v>319.61013001170505</c:v>
                </c:pt>
                <c:pt idx="13">
                  <c:v>323.84421919397954</c:v>
                </c:pt>
                <c:pt idx="14">
                  <c:v>328.91030043979902</c:v>
                </c:pt>
                <c:pt idx="15">
                  <c:v>319.38159672240744</c:v>
                </c:pt>
                <c:pt idx="16">
                  <c:v>318.68434164214</c:v>
                </c:pt>
                <c:pt idx="17">
                  <c:v>318.21227632943101</c:v>
                </c:pt>
                <c:pt idx="18">
                  <c:v>318.79027762040101</c:v>
                </c:pt>
                <c:pt idx="19">
                  <c:v>318.53390637625347</c:v>
                </c:pt>
                <c:pt idx="20">
                  <c:v>319.537267704013</c:v>
                </c:pt>
              </c:numCache>
            </c:numRef>
          </c:yVal>
          <c:smooth val="0"/>
        </c:ser>
        <c:ser>
          <c:idx val="11"/>
          <c:order val="2"/>
          <c:tx>
            <c:strRef>
              <c:f>Computation!$A$26</c:f>
              <c:strCache>
                <c:ptCount val="1"/>
                <c:pt idx="0">
                  <c:v>Pos2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dash"/>
            </a:ln>
          </c:spPr>
          <c:marker>
            <c:symbol val="triang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Computation!$B$26:$V$26</c:f>
              <c:numCache>
                <c:formatCode>General</c:formatCode>
                <c:ptCount val="21"/>
                <c:pt idx="0">
                  <c:v>0.52318440468227356</c:v>
                </c:pt>
                <c:pt idx="1">
                  <c:v>0.54146280434782545</c:v>
                </c:pt>
                <c:pt idx="2">
                  <c:v>0.55701724916387896</c:v>
                </c:pt>
                <c:pt idx="3">
                  <c:v>0.54300105351170547</c:v>
                </c:pt>
                <c:pt idx="4">
                  <c:v>0.57163691638795944</c:v>
                </c:pt>
                <c:pt idx="5">
                  <c:v>0.67789478093645461</c:v>
                </c:pt>
                <c:pt idx="6">
                  <c:v>4.3273679214046803</c:v>
                </c:pt>
                <c:pt idx="7">
                  <c:v>7.4203293996655448</c:v>
                </c:pt>
                <c:pt idx="8">
                  <c:v>23.015907516722354</c:v>
                </c:pt>
                <c:pt idx="9">
                  <c:v>66.412439158862909</c:v>
                </c:pt>
                <c:pt idx="10">
                  <c:v>112.1814985418055</c:v>
                </c:pt>
                <c:pt idx="11">
                  <c:v>144.022995538461</c:v>
                </c:pt>
                <c:pt idx="12">
                  <c:v>159.820549760869</c:v>
                </c:pt>
                <c:pt idx="13">
                  <c:v>190.89338602675497</c:v>
                </c:pt>
                <c:pt idx="14">
                  <c:v>221.5856967491635</c:v>
                </c:pt>
                <c:pt idx="15">
                  <c:v>242.78459684280904</c:v>
                </c:pt>
                <c:pt idx="16">
                  <c:v>250.01063677926396</c:v>
                </c:pt>
                <c:pt idx="17">
                  <c:v>252.89662462876203</c:v>
                </c:pt>
                <c:pt idx="18">
                  <c:v>261.92140673244148</c:v>
                </c:pt>
                <c:pt idx="19">
                  <c:v>263.9303223528425</c:v>
                </c:pt>
                <c:pt idx="20">
                  <c:v>264.91652025250801</c:v>
                </c:pt>
              </c:numCache>
            </c:numRef>
          </c:yVal>
          <c:smooth val="0"/>
        </c:ser>
        <c:ser>
          <c:idx val="12"/>
          <c:order val="3"/>
          <c:tx>
            <c:strRef>
              <c:f>Computation!$A$27</c:f>
              <c:strCache>
                <c:ptCount val="1"/>
                <c:pt idx="0">
                  <c:v>TCluster2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dash"/>
            </a:ln>
          </c:spPr>
          <c:marker>
            <c:symbol val="x"/>
            <c:size val="7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Computation!$B$27:$V$27</c:f>
              <c:numCache>
                <c:formatCode>General</c:formatCode>
                <c:ptCount val="21"/>
                <c:pt idx="0">
                  <c:v>1.2917195685618701</c:v>
                </c:pt>
                <c:pt idx="1">
                  <c:v>1.3115122675585249</c:v>
                </c:pt>
                <c:pt idx="2">
                  <c:v>1.31602576086956</c:v>
                </c:pt>
                <c:pt idx="3">
                  <c:v>1.3119836471571851</c:v>
                </c:pt>
                <c:pt idx="4">
                  <c:v>1.3106731622073551</c:v>
                </c:pt>
                <c:pt idx="5">
                  <c:v>1.3147302408026698</c:v>
                </c:pt>
                <c:pt idx="6">
                  <c:v>1.3146910083612</c:v>
                </c:pt>
                <c:pt idx="7">
                  <c:v>1.32009348996655</c:v>
                </c:pt>
                <c:pt idx="8">
                  <c:v>1.311355051839455</c:v>
                </c:pt>
                <c:pt idx="9">
                  <c:v>1.3091885836120349</c:v>
                </c:pt>
                <c:pt idx="10">
                  <c:v>1.3098667073578552</c:v>
                </c:pt>
                <c:pt idx="11">
                  <c:v>182.43072402006601</c:v>
                </c:pt>
                <c:pt idx="12">
                  <c:v>209.33172897324351</c:v>
                </c:pt>
                <c:pt idx="13">
                  <c:v>209.05894701003299</c:v>
                </c:pt>
                <c:pt idx="14">
                  <c:v>243.04119314214051</c:v>
                </c:pt>
                <c:pt idx="15">
                  <c:v>281.26545740133753</c:v>
                </c:pt>
                <c:pt idx="16">
                  <c:v>320.33652602842744</c:v>
                </c:pt>
                <c:pt idx="17">
                  <c:v>320.778914471571</c:v>
                </c:pt>
                <c:pt idx="18">
                  <c:v>320.23263868729049</c:v>
                </c:pt>
                <c:pt idx="19">
                  <c:v>320.37736236789254</c:v>
                </c:pt>
                <c:pt idx="20">
                  <c:v>320.33783808026703</c:v>
                </c:pt>
              </c:numCache>
            </c:numRef>
          </c:yVal>
          <c:smooth val="0"/>
        </c:ser>
        <c:ser>
          <c:idx val="13"/>
          <c:order val="4"/>
          <c:tx>
            <c:strRef>
              <c:f>Computation!$A$28</c:f>
              <c:strCache>
                <c:ptCount val="1"/>
                <c:pt idx="0">
                  <c:v>PCluster2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dash"/>
            </a:ln>
          </c:spPr>
          <c:marker>
            <c:symbol val="star"/>
            <c:size val="7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Computation!$B$28:$V$28</c:f>
              <c:numCache>
                <c:formatCode>General</c:formatCode>
                <c:ptCount val="21"/>
                <c:pt idx="0">
                  <c:v>0.55240371070234051</c:v>
                </c:pt>
                <c:pt idx="1">
                  <c:v>0.57174635284280906</c:v>
                </c:pt>
                <c:pt idx="2">
                  <c:v>0.58484252341137111</c:v>
                </c:pt>
                <c:pt idx="3">
                  <c:v>0.56915818394648798</c:v>
                </c:pt>
                <c:pt idx="4">
                  <c:v>0.5746734632107019</c:v>
                </c:pt>
                <c:pt idx="5">
                  <c:v>0.96965904849497897</c:v>
                </c:pt>
                <c:pt idx="6">
                  <c:v>3.6134704799331048</c:v>
                </c:pt>
                <c:pt idx="7">
                  <c:v>7.2829432307692308</c:v>
                </c:pt>
                <c:pt idx="8">
                  <c:v>22.309216623745751</c:v>
                </c:pt>
                <c:pt idx="9">
                  <c:v>73.415715901337308</c:v>
                </c:pt>
                <c:pt idx="10">
                  <c:v>134.59770429264202</c:v>
                </c:pt>
                <c:pt idx="11">
                  <c:v>163.05599183444798</c:v>
                </c:pt>
                <c:pt idx="12">
                  <c:v>189.26920550501649</c:v>
                </c:pt>
                <c:pt idx="13">
                  <c:v>236.63406697491598</c:v>
                </c:pt>
                <c:pt idx="14">
                  <c:v>270.91377279598595</c:v>
                </c:pt>
                <c:pt idx="15">
                  <c:v>290.10031098160499</c:v>
                </c:pt>
                <c:pt idx="16">
                  <c:v>296.29273772742403</c:v>
                </c:pt>
                <c:pt idx="17">
                  <c:v>296.68588367725744</c:v>
                </c:pt>
                <c:pt idx="18">
                  <c:v>296.45392876755795</c:v>
                </c:pt>
                <c:pt idx="19">
                  <c:v>304.046907877926</c:v>
                </c:pt>
                <c:pt idx="20">
                  <c:v>308.50909843311001</c:v>
                </c:pt>
              </c:numCache>
            </c:numRef>
          </c:yVal>
          <c:smooth val="0"/>
        </c:ser>
        <c:ser>
          <c:idx val="14"/>
          <c:order val="5"/>
          <c:tx>
            <c:strRef>
              <c:f>Computation!$A$29</c:f>
              <c:strCache>
                <c:ptCount val="1"/>
                <c:pt idx="0">
                  <c:v>Time+Pos2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Computation!$B$29:$V$29</c:f>
              <c:numCache>
                <c:formatCode>General</c:formatCode>
                <c:ptCount val="21"/>
                <c:pt idx="0">
                  <c:v>199.27344414548452</c:v>
                </c:pt>
                <c:pt idx="1">
                  <c:v>242.0437112224075</c:v>
                </c:pt>
                <c:pt idx="2">
                  <c:v>205.85235337625349</c:v>
                </c:pt>
                <c:pt idx="3">
                  <c:v>180.38227946153802</c:v>
                </c:pt>
                <c:pt idx="4">
                  <c:v>152.5660606454845</c:v>
                </c:pt>
                <c:pt idx="5">
                  <c:v>107.61053909030051</c:v>
                </c:pt>
                <c:pt idx="6">
                  <c:v>88.133865133778684</c:v>
                </c:pt>
                <c:pt idx="7">
                  <c:v>87.930018324414405</c:v>
                </c:pt>
                <c:pt idx="8">
                  <c:v>120.84998720234051</c:v>
                </c:pt>
                <c:pt idx="9">
                  <c:v>144.3203876053505</c:v>
                </c:pt>
                <c:pt idx="10">
                  <c:v>170.86044812541749</c:v>
                </c:pt>
                <c:pt idx="11">
                  <c:v>183.55151017056798</c:v>
                </c:pt>
                <c:pt idx="12">
                  <c:v>197.18530883946448</c:v>
                </c:pt>
                <c:pt idx="13">
                  <c:v>204.62009962207301</c:v>
                </c:pt>
                <c:pt idx="14">
                  <c:v>212.56451132775902</c:v>
                </c:pt>
                <c:pt idx="15">
                  <c:v>223.68749047491602</c:v>
                </c:pt>
                <c:pt idx="16">
                  <c:v>229.81222538963152</c:v>
                </c:pt>
                <c:pt idx="17">
                  <c:v>235.97992019230747</c:v>
                </c:pt>
                <c:pt idx="18">
                  <c:v>240.49802364214</c:v>
                </c:pt>
                <c:pt idx="19">
                  <c:v>247.37816956688951</c:v>
                </c:pt>
                <c:pt idx="20">
                  <c:v>248.64099943979903</c:v>
                </c:pt>
              </c:numCache>
            </c:numRef>
          </c:yVal>
          <c:smooth val="0"/>
        </c:ser>
        <c:ser>
          <c:idx val="29"/>
          <c:order val="6"/>
          <c:tx>
            <c:strRef>
              <c:f>Computation!$A$30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Computation!$B$30:$V$30</c:f>
              <c:numCache>
                <c:formatCode>General</c:formatCode>
                <c:ptCount val="21"/>
                <c:pt idx="0">
                  <c:v>0.52517998996655502</c:v>
                </c:pt>
                <c:pt idx="1">
                  <c:v>0.55995065050167192</c:v>
                </c:pt>
                <c:pt idx="2">
                  <c:v>0.74875640468227345</c:v>
                </c:pt>
                <c:pt idx="3">
                  <c:v>1.2409551889632051</c:v>
                </c:pt>
                <c:pt idx="4">
                  <c:v>1.9697904147157148</c:v>
                </c:pt>
                <c:pt idx="5">
                  <c:v>5.1107972926421299</c:v>
                </c:pt>
                <c:pt idx="6">
                  <c:v>9.3788508127090147</c:v>
                </c:pt>
                <c:pt idx="7">
                  <c:v>17.914456015050099</c:v>
                </c:pt>
                <c:pt idx="8">
                  <c:v>33.245585058528349</c:v>
                </c:pt>
                <c:pt idx="9">
                  <c:v>59.166890511705653</c:v>
                </c:pt>
                <c:pt idx="10">
                  <c:v>80.937306929765853</c:v>
                </c:pt>
                <c:pt idx="11">
                  <c:v>110.760732456521</c:v>
                </c:pt>
                <c:pt idx="12">
                  <c:v>146.35565133277552</c:v>
                </c:pt>
                <c:pt idx="13">
                  <c:v>161.70006125250799</c:v>
                </c:pt>
                <c:pt idx="14">
                  <c:v>171.75832241805949</c:v>
                </c:pt>
                <c:pt idx="15">
                  <c:v>179.22799722240751</c:v>
                </c:pt>
                <c:pt idx="16">
                  <c:v>190.45751447324403</c:v>
                </c:pt>
                <c:pt idx="17">
                  <c:v>211.24647210702301</c:v>
                </c:pt>
                <c:pt idx="18">
                  <c:v>222.00663424247452</c:v>
                </c:pt>
                <c:pt idx="19">
                  <c:v>227.49638079096951</c:v>
                </c:pt>
                <c:pt idx="20">
                  <c:v>239.820500789297</c:v>
                </c:pt>
              </c:numCache>
            </c:numRef>
          </c:yVal>
          <c:smooth val="0"/>
        </c:ser>
        <c:ser>
          <c:idx val="32"/>
          <c:order val="7"/>
          <c:tx>
            <c:strRef>
              <c:f>Computation!$A$32</c:f>
              <c:strCache>
                <c:ptCount val="1"/>
                <c:pt idx="0">
                  <c:v>TCluster+PCluster2</c:v>
                </c:pt>
              </c:strCache>
            </c:strRef>
          </c:tx>
          <c:spPr>
            <a:ln>
              <a:solidFill>
                <a:srgbClr val="E0220E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Computation!$B$23:$V$23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Computation!$B$32:$V$32</c:f>
              <c:numCache>
                <c:formatCode>General</c:formatCode>
                <c:ptCount val="21"/>
                <c:pt idx="0">
                  <c:v>0.53508018896321041</c:v>
                </c:pt>
                <c:pt idx="1">
                  <c:v>0.55663577591973146</c:v>
                </c:pt>
                <c:pt idx="2">
                  <c:v>0.56707531438127057</c:v>
                </c:pt>
                <c:pt idx="3">
                  <c:v>0.73835793812708994</c:v>
                </c:pt>
                <c:pt idx="4">
                  <c:v>1.3428346555183901</c:v>
                </c:pt>
                <c:pt idx="5">
                  <c:v>5.9018102926421356</c:v>
                </c:pt>
                <c:pt idx="6">
                  <c:v>11.688876755852805</c:v>
                </c:pt>
                <c:pt idx="7">
                  <c:v>20.523892862876199</c:v>
                </c:pt>
                <c:pt idx="8">
                  <c:v>45.589276381270849</c:v>
                </c:pt>
                <c:pt idx="9">
                  <c:v>92.082020612039813</c:v>
                </c:pt>
                <c:pt idx="10">
                  <c:v>105.25543192642115</c:v>
                </c:pt>
                <c:pt idx="11">
                  <c:v>135.11854351337749</c:v>
                </c:pt>
                <c:pt idx="12">
                  <c:v>164.188608386287</c:v>
                </c:pt>
                <c:pt idx="13">
                  <c:v>181.179694040133</c:v>
                </c:pt>
                <c:pt idx="14">
                  <c:v>198.023992317725</c:v>
                </c:pt>
                <c:pt idx="15">
                  <c:v>216.13576828093599</c:v>
                </c:pt>
                <c:pt idx="16">
                  <c:v>234.20058749832748</c:v>
                </c:pt>
                <c:pt idx="17">
                  <c:v>257.14506779264201</c:v>
                </c:pt>
                <c:pt idx="18">
                  <c:v>270.18870287625344</c:v>
                </c:pt>
                <c:pt idx="19">
                  <c:v>276.43548970234053</c:v>
                </c:pt>
                <c:pt idx="20">
                  <c:v>277.18956804849449</c:v>
                </c:pt>
              </c:numCache>
            </c:numRef>
          </c:yVal>
          <c:smooth val="0"/>
        </c:ser>
        <c:ser>
          <c:idx val="35"/>
          <c:order val="8"/>
          <c:tx>
            <c:strRef>
              <c:f>Computation!$A$31</c:f>
              <c:strCache>
                <c:ptCount val="1"/>
                <c:pt idx="0">
                  <c:v>Time+PCluster2</c:v>
                </c:pt>
              </c:strCache>
            </c:strRef>
          </c:tx>
          <c:spPr>
            <a:ln>
              <a:solidFill>
                <a:srgbClr val="0099FF"/>
              </a:solidFill>
              <a:prstDash val="dash"/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Computation!$B$23:$V$23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Computation!$B$31:$V$31</c:f>
              <c:numCache>
                <c:formatCode>General</c:formatCode>
                <c:ptCount val="21"/>
                <c:pt idx="0">
                  <c:v>194.860689518394</c:v>
                </c:pt>
                <c:pt idx="1">
                  <c:v>246.73822562876202</c:v>
                </c:pt>
                <c:pt idx="2">
                  <c:v>227.01391501170551</c:v>
                </c:pt>
                <c:pt idx="3">
                  <c:v>194.19144389297597</c:v>
                </c:pt>
                <c:pt idx="4">
                  <c:v>136.400511170568</c:v>
                </c:pt>
                <c:pt idx="5">
                  <c:v>118.37980867391249</c:v>
                </c:pt>
                <c:pt idx="6">
                  <c:v>120.3121074113711</c:v>
                </c:pt>
                <c:pt idx="7">
                  <c:v>135.79821572742452</c:v>
                </c:pt>
                <c:pt idx="8">
                  <c:v>146.18325720902948</c:v>
                </c:pt>
                <c:pt idx="9">
                  <c:v>175.58840606688901</c:v>
                </c:pt>
                <c:pt idx="10">
                  <c:v>193.83699137458152</c:v>
                </c:pt>
                <c:pt idx="11">
                  <c:v>211.995315921404</c:v>
                </c:pt>
                <c:pt idx="12">
                  <c:v>227.0041119849495</c:v>
                </c:pt>
                <c:pt idx="13">
                  <c:v>245.54128515050101</c:v>
                </c:pt>
                <c:pt idx="14">
                  <c:v>259.83140951839397</c:v>
                </c:pt>
                <c:pt idx="15">
                  <c:v>271.87781183612003</c:v>
                </c:pt>
                <c:pt idx="16">
                  <c:v>277.39138144815996</c:v>
                </c:pt>
                <c:pt idx="17">
                  <c:v>282.91394769732403</c:v>
                </c:pt>
                <c:pt idx="18">
                  <c:v>289.35828975919651</c:v>
                </c:pt>
                <c:pt idx="19">
                  <c:v>296.19305618394606</c:v>
                </c:pt>
                <c:pt idx="20">
                  <c:v>297.04291134448101</c:v>
                </c:pt>
              </c:numCache>
            </c:numRef>
          </c:yVal>
          <c:smooth val="0"/>
        </c:ser>
        <c:ser>
          <c:idx val="27"/>
          <c:order val="9"/>
          <c:tx>
            <c:strRef>
              <c:f>Computation!$A$1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Computation!$B$1:$V$1</c:f>
              <c:numCache>
                <c:formatCode>General</c:formatCode>
                <c:ptCount val="21"/>
                <c:pt idx="0">
                  <c:v>337</c:v>
                </c:pt>
                <c:pt idx="1">
                  <c:v>337</c:v>
                </c:pt>
                <c:pt idx="2">
                  <c:v>337</c:v>
                </c:pt>
                <c:pt idx="3">
                  <c:v>337</c:v>
                </c:pt>
                <c:pt idx="4">
                  <c:v>337</c:v>
                </c:pt>
                <c:pt idx="5">
                  <c:v>337</c:v>
                </c:pt>
                <c:pt idx="6">
                  <c:v>337</c:v>
                </c:pt>
                <c:pt idx="7">
                  <c:v>337</c:v>
                </c:pt>
                <c:pt idx="8">
                  <c:v>337</c:v>
                </c:pt>
                <c:pt idx="9">
                  <c:v>337</c:v>
                </c:pt>
                <c:pt idx="10">
                  <c:v>337</c:v>
                </c:pt>
                <c:pt idx="11">
                  <c:v>337</c:v>
                </c:pt>
                <c:pt idx="12">
                  <c:v>337</c:v>
                </c:pt>
                <c:pt idx="13">
                  <c:v>337</c:v>
                </c:pt>
                <c:pt idx="14">
                  <c:v>337</c:v>
                </c:pt>
                <c:pt idx="15">
                  <c:v>337</c:v>
                </c:pt>
                <c:pt idx="16">
                  <c:v>337</c:v>
                </c:pt>
                <c:pt idx="17">
                  <c:v>337</c:v>
                </c:pt>
                <c:pt idx="18">
                  <c:v>337</c:v>
                </c:pt>
                <c:pt idx="19">
                  <c:v>337</c:v>
                </c:pt>
                <c:pt idx="20">
                  <c:v>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13376"/>
        <c:axId val="119015680"/>
      </c:scatterChart>
      <c:valAx>
        <c:axId val="119013376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19015680"/>
        <c:crossesAt val="0"/>
        <c:crossBetween val="midCat"/>
      </c:valAx>
      <c:valAx>
        <c:axId val="119015680"/>
        <c:scaling>
          <c:orientation val="minMax"/>
          <c:max val="37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baseline="0">
                    <a:effectLst/>
                  </a:rPr>
                  <a:t>ℂ_Op (ms)</a:t>
                </a:r>
                <a:endParaRPr lang="en-US" sz="2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1901337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8"/>
          <c:order val="0"/>
          <c:tx>
            <c:strRef>
              <c:f>Computation!$A$43</c:f>
              <c:strCache>
                <c:ptCount val="1"/>
                <c:pt idx="0">
                  <c:v>None1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  <a:prstDash val="sysDot"/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Computation!$B$43:$V$43</c:f>
              <c:numCache>
                <c:formatCode>General</c:formatCode>
                <c:ptCount val="21"/>
                <c:pt idx="0">
                  <c:v>1.6655389464882902</c:v>
                </c:pt>
                <c:pt idx="1">
                  <c:v>1.7035787274247449</c:v>
                </c:pt>
                <c:pt idx="2">
                  <c:v>1.7130773528427998</c:v>
                </c:pt>
                <c:pt idx="3">
                  <c:v>1.6921185635451452</c:v>
                </c:pt>
                <c:pt idx="4">
                  <c:v>1.6885649096989903</c:v>
                </c:pt>
                <c:pt idx="5">
                  <c:v>1.6892451789297602</c:v>
                </c:pt>
                <c:pt idx="6">
                  <c:v>1.6881593996655451</c:v>
                </c:pt>
                <c:pt idx="7">
                  <c:v>6.1404962157190646</c:v>
                </c:pt>
                <c:pt idx="8">
                  <c:v>45.448335160535095</c:v>
                </c:pt>
                <c:pt idx="9">
                  <c:v>165.65700604347748</c:v>
                </c:pt>
                <c:pt idx="10">
                  <c:v>328.51890651337754</c:v>
                </c:pt>
                <c:pt idx="11">
                  <c:v>327.896752041806</c:v>
                </c:pt>
                <c:pt idx="12">
                  <c:v>328.42331330267501</c:v>
                </c:pt>
                <c:pt idx="13">
                  <c:v>327.71490526086899</c:v>
                </c:pt>
                <c:pt idx="14">
                  <c:v>328.25088015217301</c:v>
                </c:pt>
                <c:pt idx="15">
                  <c:v>326.99519893478254</c:v>
                </c:pt>
                <c:pt idx="16">
                  <c:v>327.88434424581897</c:v>
                </c:pt>
                <c:pt idx="17">
                  <c:v>327.88243169565152</c:v>
                </c:pt>
                <c:pt idx="18">
                  <c:v>328.01727142976546</c:v>
                </c:pt>
                <c:pt idx="19">
                  <c:v>328.03863815719052</c:v>
                </c:pt>
                <c:pt idx="20">
                  <c:v>328.25589094481597</c:v>
                </c:pt>
              </c:numCache>
            </c:numRef>
          </c:yVal>
          <c:smooth val="0"/>
        </c:ser>
        <c:ser>
          <c:idx val="19"/>
          <c:order val="1"/>
          <c:tx>
            <c:strRef>
              <c:f>Computation!$A$44</c:f>
              <c:strCache>
                <c:ptCount val="1"/>
                <c:pt idx="0">
                  <c:v>Time1</c:v>
                </c:pt>
              </c:strCache>
            </c:strRef>
          </c:tx>
          <c:spPr>
            <a:ln>
              <a:solidFill>
                <a:srgbClr val="003300"/>
              </a:solidFill>
              <a:prstDash val="sysDot"/>
            </a:ln>
          </c:spPr>
          <c:marker>
            <c:symbol val="diamond"/>
            <c:size val="9"/>
            <c:spPr>
              <a:solidFill>
                <a:srgbClr val="003300"/>
              </a:solidFill>
              <a:ln w="19050">
                <a:solidFill>
                  <a:srgbClr val="00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Computation!$B$44:$V$44</c:f>
              <c:numCache>
                <c:formatCode>General</c:formatCode>
                <c:ptCount val="21"/>
                <c:pt idx="0">
                  <c:v>250.95624188126999</c:v>
                </c:pt>
                <c:pt idx="1">
                  <c:v>266.43129008026699</c:v>
                </c:pt>
                <c:pt idx="2">
                  <c:v>287.57496285953152</c:v>
                </c:pt>
                <c:pt idx="3">
                  <c:v>236.87435254849453</c:v>
                </c:pt>
                <c:pt idx="4">
                  <c:v>104.9116659347825</c:v>
                </c:pt>
                <c:pt idx="5">
                  <c:v>132.93833158695651</c:v>
                </c:pt>
                <c:pt idx="6">
                  <c:v>180.68511662876202</c:v>
                </c:pt>
                <c:pt idx="7">
                  <c:v>229.12192893645451</c:v>
                </c:pt>
                <c:pt idx="8">
                  <c:v>242.81032125250798</c:v>
                </c:pt>
                <c:pt idx="9">
                  <c:v>229.5793380785945</c:v>
                </c:pt>
                <c:pt idx="10">
                  <c:v>253.44733822909703</c:v>
                </c:pt>
                <c:pt idx="11">
                  <c:v>284.38996172575196</c:v>
                </c:pt>
                <c:pt idx="12">
                  <c:v>312.39073126755801</c:v>
                </c:pt>
                <c:pt idx="13">
                  <c:v>318.05100464882901</c:v>
                </c:pt>
                <c:pt idx="14">
                  <c:v>329.35526144481548</c:v>
                </c:pt>
                <c:pt idx="15">
                  <c:v>325.47406583779252</c:v>
                </c:pt>
                <c:pt idx="16">
                  <c:v>323.08400610869506</c:v>
                </c:pt>
                <c:pt idx="17">
                  <c:v>322.83759847491598</c:v>
                </c:pt>
                <c:pt idx="18">
                  <c:v>322.50478440802641</c:v>
                </c:pt>
                <c:pt idx="19">
                  <c:v>322.28886033779202</c:v>
                </c:pt>
                <c:pt idx="20">
                  <c:v>322.27527779431404</c:v>
                </c:pt>
              </c:numCache>
            </c:numRef>
          </c:yVal>
          <c:smooth val="0"/>
        </c:ser>
        <c:ser>
          <c:idx val="20"/>
          <c:order val="2"/>
          <c:tx>
            <c:strRef>
              <c:f>Computation!$A$45</c:f>
              <c:strCache>
                <c:ptCount val="1"/>
                <c:pt idx="0">
                  <c:v>Pos1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sysDot"/>
            </a:ln>
          </c:spPr>
          <c:marker>
            <c:symbol val="triang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Computation!$B$45:$V$45</c:f>
              <c:numCache>
                <c:formatCode>General</c:formatCode>
                <c:ptCount val="21"/>
                <c:pt idx="0">
                  <c:v>0.53442842642140398</c:v>
                </c:pt>
                <c:pt idx="1">
                  <c:v>0.54690701337792602</c:v>
                </c:pt>
                <c:pt idx="2">
                  <c:v>0.55966039966555148</c:v>
                </c:pt>
                <c:pt idx="3">
                  <c:v>0.54733160200668851</c:v>
                </c:pt>
                <c:pt idx="4">
                  <c:v>0.57339966387959806</c:v>
                </c:pt>
                <c:pt idx="5">
                  <c:v>0.97728980434782264</c:v>
                </c:pt>
                <c:pt idx="6">
                  <c:v>5.1662244983277539</c:v>
                </c:pt>
                <c:pt idx="7">
                  <c:v>9.6757122257524983</c:v>
                </c:pt>
                <c:pt idx="8">
                  <c:v>16.670230187290947</c:v>
                </c:pt>
                <c:pt idx="9">
                  <c:v>43.029956777591948</c:v>
                </c:pt>
                <c:pt idx="10">
                  <c:v>87.815386426421298</c:v>
                </c:pt>
                <c:pt idx="11">
                  <c:v>116.74460765384599</c:v>
                </c:pt>
                <c:pt idx="12">
                  <c:v>154.54395103344399</c:v>
                </c:pt>
                <c:pt idx="13">
                  <c:v>171.94242454514998</c:v>
                </c:pt>
                <c:pt idx="14">
                  <c:v>189.631631829431</c:v>
                </c:pt>
                <c:pt idx="15">
                  <c:v>206.82507361705649</c:v>
                </c:pt>
                <c:pt idx="16">
                  <c:v>226.20960835284251</c:v>
                </c:pt>
                <c:pt idx="17">
                  <c:v>232.82737539130403</c:v>
                </c:pt>
                <c:pt idx="18">
                  <c:v>236.0040494080265</c:v>
                </c:pt>
                <c:pt idx="19">
                  <c:v>240.98012453009952</c:v>
                </c:pt>
                <c:pt idx="20">
                  <c:v>245.89688566220701</c:v>
                </c:pt>
              </c:numCache>
            </c:numRef>
          </c:yVal>
          <c:smooth val="0"/>
        </c:ser>
        <c:ser>
          <c:idx val="21"/>
          <c:order val="3"/>
          <c:tx>
            <c:strRef>
              <c:f>Computation!$A$46</c:f>
              <c:strCache>
                <c:ptCount val="1"/>
                <c:pt idx="0">
                  <c:v>TCluster1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sysDot"/>
            </a:ln>
          </c:spPr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Computation!$B$46:$V$46</c:f>
              <c:numCache>
                <c:formatCode>General</c:formatCode>
                <c:ptCount val="21"/>
                <c:pt idx="0">
                  <c:v>2.16379352508361</c:v>
                </c:pt>
                <c:pt idx="1">
                  <c:v>2.1941870234113652</c:v>
                </c:pt>
                <c:pt idx="2">
                  <c:v>2.1678085434782552</c:v>
                </c:pt>
                <c:pt idx="3">
                  <c:v>2.1678129816053446</c:v>
                </c:pt>
                <c:pt idx="4">
                  <c:v>2.149873546822735</c:v>
                </c:pt>
                <c:pt idx="5">
                  <c:v>2.16594642809364</c:v>
                </c:pt>
                <c:pt idx="6">
                  <c:v>2.1807622926421351</c:v>
                </c:pt>
                <c:pt idx="7">
                  <c:v>2.1832053779264147</c:v>
                </c:pt>
                <c:pt idx="8">
                  <c:v>2.169304618729095</c:v>
                </c:pt>
                <c:pt idx="9">
                  <c:v>2.2019863545150451</c:v>
                </c:pt>
                <c:pt idx="10">
                  <c:v>2.1841503929765849</c:v>
                </c:pt>
                <c:pt idx="11">
                  <c:v>188.44901832943052</c:v>
                </c:pt>
                <c:pt idx="12">
                  <c:v>205.068397309364</c:v>
                </c:pt>
                <c:pt idx="13">
                  <c:v>219.33422068561796</c:v>
                </c:pt>
                <c:pt idx="14">
                  <c:v>257.54640137792597</c:v>
                </c:pt>
                <c:pt idx="15">
                  <c:v>280.620587123745</c:v>
                </c:pt>
                <c:pt idx="16">
                  <c:v>303.41088866555106</c:v>
                </c:pt>
                <c:pt idx="17">
                  <c:v>349.58707727257502</c:v>
                </c:pt>
                <c:pt idx="18">
                  <c:v>351.28542895819345</c:v>
                </c:pt>
                <c:pt idx="19">
                  <c:v>347.21284093812642</c:v>
                </c:pt>
                <c:pt idx="20">
                  <c:v>345.44935686622046</c:v>
                </c:pt>
              </c:numCache>
            </c:numRef>
          </c:yVal>
          <c:smooth val="0"/>
        </c:ser>
        <c:ser>
          <c:idx val="22"/>
          <c:order val="4"/>
          <c:tx>
            <c:strRef>
              <c:f>Computation!$A$47</c:f>
              <c:strCache>
                <c:ptCount val="1"/>
                <c:pt idx="0">
                  <c:v>PCluster1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star"/>
            <c:size val="9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Computation!$B$47:$V$47</c:f>
              <c:numCache>
                <c:formatCode>General</c:formatCode>
                <c:ptCount val="21"/>
                <c:pt idx="0">
                  <c:v>0.53337621404682245</c:v>
                </c:pt>
                <c:pt idx="1">
                  <c:v>0.549382441471571</c:v>
                </c:pt>
                <c:pt idx="2">
                  <c:v>0.56273983110367842</c:v>
                </c:pt>
                <c:pt idx="3">
                  <c:v>0.54754577257524994</c:v>
                </c:pt>
                <c:pt idx="4">
                  <c:v>0.55665181103678851</c:v>
                </c:pt>
                <c:pt idx="5">
                  <c:v>0.99716048662207346</c:v>
                </c:pt>
                <c:pt idx="6">
                  <c:v>1.9472348311036751</c:v>
                </c:pt>
                <c:pt idx="7">
                  <c:v>6.9033976387959806</c:v>
                </c:pt>
                <c:pt idx="8">
                  <c:v>27.50866981103675</c:v>
                </c:pt>
                <c:pt idx="9">
                  <c:v>40.656402185618695</c:v>
                </c:pt>
                <c:pt idx="10">
                  <c:v>104.39819880100301</c:v>
                </c:pt>
                <c:pt idx="11">
                  <c:v>157.82473958193899</c:v>
                </c:pt>
                <c:pt idx="12">
                  <c:v>173.83499937792601</c:v>
                </c:pt>
                <c:pt idx="13">
                  <c:v>197.58364913377852</c:v>
                </c:pt>
                <c:pt idx="14">
                  <c:v>247.41245699832703</c:v>
                </c:pt>
                <c:pt idx="15">
                  <c:v>265.33769618227399</c:v>
                </c:pt>
                <c:pt idx="16">
                  <c:v>273.64215337625348</c:v>
                </c:pt>
                <c:pt idx="17">
                  <c:v>287.3226766722405</c:v>
                </c:pt>
                <c:pt idx="18">
                  <c:v>288.27451280936401</c:v>
                </c:pt>
                <c:pt idx="19">
                  <c:v>287.45573266053498</c:v>
                </c:pt>
                <c:pt idx="20">
                  <c:v>294.46802207525099</c:v>
                </c:pt>
              </c:numCache>
            </c:numRef>
          </c:yVal>
          <c:smooth val="0"/>
        </c:ser>
        <c:ser>
          <c:idx val="23"/>
          <c:order val="5"/>
          <c:tx>
            <c:strRef>
              <c:f>Computation!$A$48</c:f>
              <c:strCache>
                <c:ptCount val="1"/>
                <c:pt idx="0">
                  <c:v>Time+Pos1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Computation!$B$48:$V$48</c:f>
              <c:numCache>
                <c:formatCode>General</c:formatCode>
                <c:ptCount val="21"/>
                <c:pt idx="0">
                  <c:v>194.44676866722352</c:v>
                </c:pt>
                <c:pt idx="1">
                  <c:v>217.49464865384601</c:v>
                </c:pt>
                <c:pt idx="2">
                  <c:v>208.82859318729047</c:v>
                </c:pt>
                <c:pt idx="3">
                  <c:v>190.04179282106949</c:v>
                </c:pt>
                <c:pt idx="4">
                  <c:v>148.94234104180552</c:v>
                </c:pt>
                <c:pt idx="5">
                  <c:v>88.689993506688964</c:v>
                </c:pt>
                <c:pt idx="6">
                  <c:v>76.08283382608694</c:v>
                </c:pt>
                <c:pt idx="7">
                  <c:v>77.377589046822706</c:v>
                </c:pt>
                <c:pt idx="8">
                  <c:v>93.325193080267553</c:v>
                </c:pt>
                <c:pt idx="9">
                  <c:v>119.28464923912999</c:v>
                </c:pt>
                <c:pt idx="10">
                  <c:v>141.93158405016652</c:v>
                </c:pt>
                <c:pt idx="11">
                  <c:v>161.29228130267504</c:v>
                </c:pt>
                <c:pt idx="12">
                  <c:v>174.20821680601949</c:v>
                </c:pt>
                <c:pt idx="13">
                  <c:v>181.700327322742</c:v>
                </c:pt>
                <c:pt idx="14">
                  <c:v>188.046155217391</c:v>
                </c:pt>
                <c:pt idx="15">
                  <c:v>190.28717918896254</c:v>
                </c:pt>
                <c:pt idx="16">
                  <c:v>195.33364124080251</c:v>
                </c:pt>
                <c:pt idx="17">
                  <c:v>200.6049477173905</c:v>
                </c:pt>
                <c:pt idx="18">
                  <c:v>202.8218270484945</c:v>
                </c:pt>
                <c:pt idx="19">
                  <c:v>207.71842918896252</c:v>
                </c:pt>
                <c:pt idx="20">
                  <c:v>209.03316540300952</c:v>
                </c:pt>
              </c:numCache>
            </c:numRef>
          </c:yVal>
          <c:smooth val="0"/>
        </c:ser>
        <c:ser>
          <c:idx val="28"/>
          <c:order val="6"/>
          <c:tx>
            <c:strRef>
              <c:f>Computation!$A$49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Computation!$B$49:$V$49</c:f>
              <c:numCache>
                <c:formatCode>General</c:formatCode>
                <c:ptCount val="21"/>
                <c:pt idx="0">
                  <c:v>0.52547118561872852</c:v>
                </c:pt>
                <c:pt idx="1">
                  <c:v>0.54302034280936395</c:v>
                </c:pt>
                <c:pt idx="2">
                  <c:v>0.73254983110367855</c:v>
                </c:pt>
                <c:pt idx="3">
                  <c:v>0.73923226421404653</c:v>
                </c:pt>
                <c:pt idx="4">
                  <c:v>2.7678515635451451</c:v>
                </c:pt>
                <c:pt idx="5">
                  <c:v>4.5979062173912952</c:v>
                </c:pt>
                <c:pt idx="6">
                  <c:v>7.2178663060200652</c:v>
                </c:pt>
                <c:pt idx="7">
                  <c:v>11.900090678929754</c:v>
                </c:pt>
                <c:pt idx="8">
                  <c:v>18.517809076923051</c:v>
                </c:pt>
                <c:pt idx="9">
                  <c:v>35.579500755852791</c:v>
                </c:pt>
                <c:pt idx="10">
                  <c:v>62.53878411036785</c:v>
                </c:pt>
                <c:pt idx="11">
                  <c:v>89.043571518394643</c:v>
                </c:pt>
                <c:pt idx="12">
                  <c:v>118.27928249832749</c:v>
                </c:pt>
                <c:pt idx="13">
                  <c:v>142.09839154515001</c:v>
                </c:pt>
                <c:pt idx="14">
                  <c:v>154.9894976939795</c:v>
                </c:pt>
                <c:pt idx="15">
                  <c:v>164.97315370902948</c:v>
                </c:pt>
                <c:pt idx="16">
                  <c:v>173.48729375083551</c:v>
                </c:pt>
                <c:pt idx="17">
                  <c:v>180.59164384280899</c:v>
                </c:pt>
                <c:pt idx="18">
                  <c:v>188.6053172073575</c:v>
                </c:pt>
                <c:pt idx="19">
                  <c:v>195.31607911203949</c:v>
                </c:pt>
                <c:pt idx="20">
                  <c:v>199.5983795969895</c:v>
                </c:pt>
              </c:numCache>
            </c:numRef>
          </c:yVal>
          <c:smooth val="0"/>
        </c:ser>
        <c:ser>
          <c:idx val="31"/>
          <c:order val="7"/>
          <c:tx>
            <c:strRef>
              <c:f>Computation!$A$51</c:f>
              <c:strCache>
                <c:ptCount val="1"/>
                <c:pt idx="0">
                  <c:v>TCluster+PCluster1</c:v>
                </c:pt>
              </c:strCache>
            </c:strRef>
          </c:tx>
          <c:spPr>
            <a:ln>
              <a:solidFill>
                <a:srgbClr val="E0220E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Computation!$B$42:$V$42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Computation!$B$51:$V$51</c:f>
              <c:numCache>
                <c:formatCode>General</c:formatCode>
                <c:ptCount val="21"/>
                <c:pt idx="0">
                  <c:v>0.53687557023411403</c:v>
                </c:pt>
                <c:pt idx="1">
                  <c:v>0.55988203678929704</c:v>
                </c:pt>
                <c:pt idx="2">
                  <c:v>0.56282399665551797</c:v>
                </c:pt>
                <c:pt idx="3">
                  <c:v>0.70448402006688904</c:v>
                </c:pt>
                <c:pt idx="4">
                  <c:v>1.514187005016715</c:v>
                </c:pt>
                <c:pt idx="5">
                  <c:v>4.8784921605351101</c:v>
                </c:pt>
                <c:pt idx="6">
                  <c:v>7.8356119648829399</c:v>
                </c:pt>
                <c:pt idx="7">
                  <c:v>16.829372317725699</c:v>
                </c:pt>
                <c:pt idx="8">
                  <c:v>24.091268227424699</c:v>
                </c:pt>
                <c:pt idx="9">
                  <c:v>55.078679959866193</c:v>
                </c:pt>
                <c:pt idx="10">
                  <c:v>78.959211613712313</c:v>
                </c:pt>
                <c:pt idx="11">
                  <c:v>114.0850530752505</c:v>
                </c:pt>
                <c:pt idx="12">
                  <c:v>156.8333204581935</c:v>
                </c:pt>
                <c:pt idx="13">
                  <c:v>177.65127989130349</c:v>
                </c:pt>
                <c:pt idx="14">
                  <c:v>190.666084698996</c:v>
                </c:pt>
                <c:pt idx="15">
                  <c:v>199.37561814882898</c:v>
                </c:pt>
                <c:pt idx="16">
                  <c:v>215.08550623076897</c:v>
                </c:pt>
                <c:pt idx="17">
                  <c:v>228.79742420568502</c:v>
                </c:pt>
                <c:pt idx="18">
                  <c:v>250.97441167224051</c:v>
                </c:pt>
                <c:pt idx="19">
                  <c:v>258.54096608528397</c:v>
                </c:pt>
                <c:pt idx="20">
                  <c:v>275.06104421739053</c:v>
                </c:pt>
              </c:numCache>
            </c:numRef>
          </c:yVal>
          <c:smooth val="0"/>
        </c:ser>
        <c:ser>
          <c:idx val="34"/>
          <c:order val="8"/>
          <c:tx>
            <c:strRef>
              <c:f>Computation!$A$50</c:f>
              <c:strCache>
                <c:ptCount val="1"/>
                <c:pt idx="0">
                  <c:v>Time+PCluster1</c:v>
                </c:pt>
              </c:strCache>
            </c:strRef>
          </c:tx>
          <c:spPr>
            <a:ln>
              <a:solidFill>
                <a:srgbClr val="0099FF"/>
              </a:solidFill>
              <a:prstDash val="sysDot"/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Computation!$B$42:$V$42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Computation!$B$50:$V$50</c:f>
              <c:numCache>
                <c:formatCode>General</c:formatCode>
                <c:ptCount val="21"/>
                <c:pt idx="0">
                  <c:v>199.77581166053497</c:v>
                </c:pt>
                <c:pt idx="1">
                  <c:v>228.82725279933052</c:v>
                </c:pt>
                <c:pt idx="2">
                  <c:v>248.186799342809</c:v>
                </c:pt>
                <c:pt idx="3">
                  <c:v>230.3938348327755</c:v>
                </c:pt>
                <c:pt idx="4">
                  <c:v>186.05900321070149</c:v>
                </c:pt>
                <c:pt idx="5">
                  <c:v>171.50117083110351</c:v>
                </c:pt>
                <c:pt idx="6">
                  <c:v>116.79366017558485</c:v>
                </c:pt>
                <c:pt idx="7">
                  <c:v>97.845826784280845</c:v>
                </c:pt>
                <c:pt idx="8">
                  <c:v>138.44894414548452</c:v>
                </c:pt>
                <c:pt idx="9">
                  <c:v>171.34913168227351</c:v>
                </c:pt>
                <c:pt idx="10">
                  <c:v>188.69426832775849</c:v>
                </c:pt>
                <c:pt idx="11">
                  <c:v>199.66430422909599</c:v>
                </c:pt>
                <c:pt idx="12">
                  <c:v>205.85425105351152</c:v>
                </c:pt>
                <c:pt idx="13">
                  <c:v>220.96746422073548</c:v>
                </c:pt>
                <c:pt idx="14">
                  <c:v>238.49472298160498</c:v>
                </c:pt>
                <c:pt idx="15">
                  <c:v>249.55185221906299</c:v>
                </c:pt>
                <c:pt idx="16">
                  <c:v>259.8629445618725</c:v>
                </c:pt>
                <c:pt idx="17">
                  <c:v>271.23258317892953</c:v>
                </c:pt>
                <c:pt idx="18">
                  <c:v>278.292484489966</c:v>
                </c:pt>
                <c:pt idx="19">
                  <c:v>281.24002249163902</c:v>
                </c:pt>
                <c:pt idx="20">
                  <c:v>286.11157008193948</c:v>
                </c:pt>
              </c:numCache>
            </c:numRef>
          </c:yVal>
          <c:smooth val="0"/>
        </c:ser>
        <c:ser>
          <c:idx val="27"/>
          <c:order val="9"/>
          <c:tx>
            <c:strRef>
              <c:f>Computation!$A$1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Computation!$B$1:$V$1</c:f>
              <c:numCache>
                <c:formatCode>General</c:formatCode>
                <c:ptCount val="21"/>
                <c:pt idx="0">
                  <c:v>337</c:v>
                </c:pt>
                <c:pt idx="1">
                  <c:v>337</c:v>
                </c:pt>
                <c:pt idx="2">
                  <c:v>337</c:v>
                </c:pt>
                <c:pt idx="3">
                  <c:v>337</c:v>
                </c:pt>
                <c:pt idx="4">
                  <c:v>337</c:v>
                </c:pt>
                <c:pt idx="5">
                  <c:v>337</c:v>
                </c:pt>
                <c:pt idx="6">
                  <c:v>337</c:v>
                </c:pt>
                <c:pt idx="7">
                  <c:v>337</c:v>
                </c:pt>
                <c:pt idx="8">
                  <c:v>337</c:v>
                </c:pt>
                <c:pt idx="9">
                  <c:v>337</c:v>
                </c:pt>
                <c:pt idx="10">
                  <c:v>337</c:v>
                </c:pt>
                <c:pt idx="11">
                  <c:v>337</c:v>
                </c:pt>
                <c:pt idx="12">
                  <c:v>337</c:v>
                </c:pt>
                <c:pt idx="13">
                  <c:v>337</c:v>
                </c:pt>
                <c:pt idx="14">
                  <c:v>337</c:v>
                </c:pt>
                <c:pt idx="15">
                  <c:v>337</c:v>
                </c:pt>
                <c:pt idx="16">
                  <c:v>337</c:v>
                </c:pt>
                <c:pt idx="17">
                  <c:v>337</c:v>
                </c:pt>
                <c:pt idx="18">
                  <c:v>337</c:v>
                </c:pt>
                <c:pt idx="19">
                  <c:v>337</c:v>
                </c:pt>
                <c:pt idx="20">
                  <c:v>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12448"/>
        <c:axId val="119114752"/>
      </c:scatterChart>
      <c:valAx>
        <c:axId val="119112448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19114752"/>
        <c:crossesAt val="0"/>
        <c:crossBetween val="midCat"/>
      </c:valAx>
      <c:valAx>
        <c:axId val="119114752"/>
        <c:scaling>
          <c:orientation val="minMax"/>
          <c:max val="37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baseline="0">
                    <a:effectLst/>
                  </a:rPr>
                  <a:t>ℂ_Op (ms)</a:t>
                </a:r>
                <a:endParaRPr lang="en-US" sz="2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191124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tx>
            <c:strRef>
              <c:f>Computation!$A$9</c:f>
              <c:strCache>
                <c:ptCount val="1"/>
                <c:pt idx="0">
                  <c:v>PCluster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star"/>
            <c:size val="7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Computation!$B$9:$V$9</c:f>
              <c:numCache>
                <c:formatCode>General</c:formatCode>
                <c:ptCount val="21"/>
                <c:pt idx="0">
                  <c:v>0.53835646321070141</c:v>
                </c:pt>
                <c:pt idx="1">
                  <c:v>0.55750066220735739</c:v>
                </c:pt>
                <c:pt idx="2">
                  <c:v>0.5623771555183944</c:v>
                </c:pt>
                <c:pt idx="3">
                  <c:v>0.56262493311036699</c:v>
                </c:pt>
                <c:pt idx="4">
                  <c:v>0.56147297826086906</c:v>
                </c:pt>
                <c:pt idx="5">
                  <c:v>0.64268625250836098</c:v>
                </c:pt>
                <c:pt idx="6">
                  <c:v>1.408546391304345</c:v>
                </c:pt>
                <c:pt idx="7">
                  <c:v>6.2309233260869448</c:v>
                </c:pt>
                <c:pt idx="8">
                  <c:v>28.940893392976548</c:v>
                </c:pt>
                <c:pt idx="9">
                  <c:v>84.857795143812552</c:v>
                </c:pt>
                <c:pt idx="10">
                  <c:v>148.57816426588602</c:v>
                </c:pt>
                <c:pt idx="11">
                  <c:v>167.40082421906297</c:v>
                </c:pt>
                <c:pt idx="12">
                  <c:v>208.87069823411352</c:v>
                </c:pt>
                <c:pt idx="13">
                  <c:v>250.18307637290948</c:v>
                </c:pt>
                <c:pt idx="14">
                  <c:v>271.91420760367845</c:v>
                </c:pt>
                <c:pt idx="15">
                  <c:v>297.25411231939745</c:v>
                </c:pt>
                <c:pt idx="16">
                  <c:v>296.865921008361</c:v>
                </c:pt>
                <c:pt idx="17">
                  <c:v>297.04570410033404</c:v>
                </c:pt>
                <c:pt idx="18">
                  <c:v>296.98827628093647</c:v>
                </c:pt>
                <c:pt idx="19">
                  <c:v>303.82918772742448</c:v>
                </c:pt>
                <c:pt idx="20">
                  <c:v>311.67555900836049</c:v>
                </c:pt>
              </c:numCache>
            </c:numRef>
          </c:yVal>
          <c:smooth val="0"/>
        </c:ser>
        <c:ser>
          <c:idx val="30"/>
          <c:order val="1"/>
          <c:tx>
            <c:strRef>
              <c:f>Computation!$A$11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Computation!$B$11:$V$11</c:f>
              <c:numCache>
                <c:formatCode>General</c:formatCode>
                <c:ptCount val="21"/>
                <c:pt idx="0">
                  <c:v>0.52690840301003361</c:v>
                </c:pt>
                <c:pt idx="1">
                  <c:v>0.55784168060200601</c:v>
                </c:pt>
                <c:pt idx="2">
                  <c:v>0.90276827424748751</c:v>
                </c:pt>
                <c:pt idx="3">
                  <c:v>0.78762076755852695</c:v>
                </c:pt>
                <c:pt idx="4">
                  <c:v>3.0164886270902946</c:v>
                </c:pt>
                <c:pt idx="5">
                  <c:v>3.7780553494983251</c:v>
                </c:pt>
                <c:pt idx="6">
                  <c:v>8.1168950719063542</c:v>
                </c:pt>
                <c:pt idx="7">
                  <c:v>15.7670908210702</c:v>
                </c:pt>
                <c:pt idx="8">
                  <c:v>30.418972849498303</c:v>
                </c:pt>
                <c:pt idx="9">
                  <c:v>59.886620876254199</c:v>
                </c:pt>
                <c:pt idx="10">
                  <c:v>90.13459719063539</c:v>
                </c:pt>
                <c:pt idx="11">
                  <c:v>125.24200256020001</c:v>
                </c:pt>
                <c:pt idx="12">
                  <c:v>155.35267035953154</c:v>
                </c:pt>
                <c:pt idx="13">
                  <c:v>166.25638017391253</c:v>
                </c:pt>
                <c:pt idx="14">
                  <c:v>175.5681301237455</c:v>
                </c:pt>
                <c:pt idx="15">
                  <c:v>191.2708132491635</c:v>
                </c:pt>
                <c:pt idx="16">
                  <c:v>207.96255968896253</c:v>
                </c:pt>
                <c:pt idx="17">
                  <c:v>229.07419394147098</c:v>
                </c:pt>
                <c:pt idx="18">
                  <c:v>242.50738739130401</c:v>
                </c:pt>
                <c:pt idx="19">
                  <c:v>248.4295793461535</c:v>
                </c:pt>
                <c:pt idx="20">
                  <c:v>253.56169941973201</c:v>
                </c:pt>
              </c:numCache>
            </c:numRef>
          </c:yVal>
          <c:smooth val="0"/>
        </c:ser>
        <c:ser>
          <c:idx val="33"/>
          <c:order val="2"/>
          <c:tx>
            <c:strRef>
              <c:f>Computation!$A$13</c:f>
              <c:strCache>
                <c:ptCount val="1"/>
                <c:pt idx="0">
                  <c:v>TCluster+PCluster</c:v>
                </c:pt>
              </c:strCache>
            </c:strRef>
          </c:tx>
          <c:spPr>
            <a:ln>
              <a:solidFill>
                <a:srgbClr val="E0220E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Computation!$B$13:$V$13</c:f>
              <c:numCache>
                <c:formatCode>General</c:formatCode>
                <c:ptCount val="21"/>
                <c:pt idx="0">
                  <c:v>0.53686617892976551</c:v>
                </c:pt>
                <c:pt idx="1">
                  <c:v>0.54806029264214051</c:v>
                </c:pt>
                <c:pt idx="2">
                  <c:v>0.56635969397993247</c:v>
                </c:pt>
                <c:pt idx="3">
                  <c:v>0.6790870535117054</c:v>
                </c:pt>
                <c:pt idx="4">
                  <c:v>1.8383932090301003</c:v>
                </c:pt>
                <c:pt idx="5">
                  <c:v>6.1455514414715653</c:v>
                </c:pt>
                <c:pt idx="6">
                  <c:v>13.171594928093601</c:v>
                </c:pt>
                <c:pt idx="7">
                  <c:v>28.130667257525047</c:v>
                </c:pt>
                <c:pt idx="8">
                  <c:v>50.54272863879595</c:v>
                </c:pt>
                <c:pt idx="9">
                  <c:v>68.691621647157191</c:v>
                </c:pt>
                <c:pt idx="10">
                  <c:v>115.43394940133751</c:v>
                </c:pt>
                <c:pt idx="11">
                  <c:v>157.71707835953151</c:v>
                </c:pt>
                <c:pt idx="12">
                  <c:v>171.03155361538398</c:v>
                </c:pt>
                <c:pt idx="13">
                  <c:v>187.95757083110351</c:v>
                </c:pt>
                <c:pt idx="14">
                  <c:v>201.32148554849454</c:v>
                </c:pt>
                <c:pt idx="15">
                  <c:v>223.72758559030049</c:v>
                </c:pt>
                <c:pt idx="16">
                  <c:v>252.54908329431399</c:v>
                </c:pt>
                <c:pt idx="17">
                  <c:v>264.06587430769144</c:v>
                </c:pt>
                <c:pt idx="18">
                  <c:v>275.24923996153797</c:v>
                </c:pt>
                <c:pt idx="19">
                  <c:v>286.23920253846097</c:v>
                </c:pt>
                <c:pt idx="20">
                  <c:v>286.01874602006649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Computation!$A$28</c:f>
              <c:strCache>
                <c:ptCount val="1"/>
                <c:pt idx="0">
                  <c:v>PCluster2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dash"/>
            </a:ln>
          </c:spPr>
          <c:marker>
            <c:symbol val="star"/>
            <c:size val="7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Computation!$B$28:$V$28</c:f>
              <c:numCache>
                <c:formatCode>General</c:formatCode>
                <c:ptCount val="21"/>
                <c:pt idx="0">
                  <c:v>0.55240371070234051</c:v>
                </c:pt>
                <c:pt idx="1">
                  <c:v>0.57174635284280906</c:v>
                </c:pt>
                <c:pt idx="2">
                  <c:v>0.58484252341137111</c:v>
                </c:pt>
                <c:pt idx="3">
                  <c:v>0.56915818394648798</c:v>
                </c:pt>
                <c:pt idx="4">
                  <c:v>0.5746734632107019</c:v>
                </c:pt>
                <c:pt idx="5">
                  <c:v>0.96965904849497897</c:v>
                </c:pt>
                <c:pt idx="6">
                  <c:v>3.6134704799331048</c:v>
                </c:pt>
                <c:pt idx="7">
                  <c:v>7.2829432307692308</c:v>
                </c:pt>
                <c:pt idx="8">
                  <c:v>22.309216623745751</c:v>
                </c:pt>
                <c:pt idx="9">
                  <c:v>73.415715901337308</c:v>
                </c:pt>
                <c:pt idx="10">
                  <c:v>134.59770429264202</c:v>
                </c:pt>
                <c:pt idx="11">
                  <c:v>163.05599183444798</c:v>
                </c:pt>
                <c:pt idx="12">
                  <c:v>189.26920550501649</c:v>
                </c:pt>
                <c:pt idx="13">
                  <c:v>236.63406697491598</c:v>
                </c:pt>
                <c:pt idx="14">
                  <c:v>270.91377279598595</c:v>
                </c:pt>
                <c:pt idx="15">
                  <c:v>290.10031098160499</c:v>
                </c:pt>
                <c:pt idx="16">
                  <c:v>296.29273772742403</c:v>
                </c:pt>
                <c:pt idx="17">
                  <c:v>296.68588367725744</c:v>
                </c:pt>
                <c:pt idx="18">
                  <c:v>296.45392876755795</c:v>
                </c:pt>
                <c:pt idx="19">
                  <c:v>304.046907877926</c:v>
                </c:pt>
                <c:pt idx="20">
                  <c:v>308.50909843311001</c:v>
                </c:pt>
              </c:numCache>
            </c:numRef>
          </c:yVal>
          <c:smooth val="0"/>
        </c:ser>
        <c:ser>
          <c:idx val="29"/>
          <c:order val="4"/>
          <c:tx>
            <c:strRef>
              <c:f>Computation!$A$30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Computation!$B$30:$V$30</c:f>
              <c:numCache>
                <c:formatCode>General</c:formatCode>
                <c:ptCount val="21"/>
                <c:pt idx="0">
                  <c:v>0.52517998996655502</c:v>
                </c:pt>
                <c:pt idx="1">
                  <c:v>0.55995065050167192</c:v>
                </c:pt>
                <c:pt idx="2">
                  <c:v>0.74875640468227345</c:v>
                </c:pt>
                <c:pt idx="3">
                  <c:v>1.2409551889632051</c:v>
                </c:pt>
                <c:pt idx="4">
                  <c:v>1.9697904147157148</c:v>
                </c:pt>
                <c:pt idx="5">
                  <c:v>5.1107972926421299</c:v>
                </c:pt>
                <c:pt idx="6">
                  <c:v>9.3788508127090147</c:v>
                </c:pt>
                <c:pt idx="7">
                  <c:v>17.914456015050099</c:v>
                </c:pt>
                <c:pt idx="8">
                  <c:v>33.245585058528349</c:v>
                </c:pt>
                <c:pt idx="9">
                  <c:v>59.166890511705653</c:v>
                </c:pt>
                <c:pt idx="10">
                  <c:v>80.937306929765853</c:v>
                </c:pt>
                <c:pt idx="11">
                  <c:v>110.760732456521</c:v>
                </c:pt>
                <c:pt idx="12">
                  <c:v>146.35565133277552</c:v>
                </c:pt>
                <c:pt idx="13">
                  <c:v>161.70006125250799</c:v>
                </c:pt>
                <c:pt idx="14">
                  <c:v>171.75832241805949</c:v>
                </c:pt>
                <c:pt idx="15">
                  <c:v>179.22799722240751</c:v>
                </c:pt>
                <c:pt idx="16">
                  <c:v>190.45751447324403</c:v>
                </c:pt>
                <c:pt idx="17">
                  <c:v>211.24647210702301</c:v>
                </c:pt>
                <c:pt idx="18">
                  <c:v>222.00663424247452</c:v>
                </c:pt>
                <c:pt idx="19">
                  <c:v>227.49638079096951</c:v>
                </c:pt>
                <c:pt idx="20">
                  <c:v>239.820500789297</c:v>
                </c:pt>
              </c:numCache>
            </c:numRef>
          </c:yVal>
          <c:smooth val="0"/>
        </c:ser>
        <c:ser>
          <c:idx val="32"/>
          <c:order val="5"/>
          <c:tx>
            <c:strRef>
              <c:f>Computation!$A$32</c:f>
              <c:strCache>
                <c:ptCount val="1"/>
                <c:pt idx="0">
                  <c:v>TCluster+PCluster2</c:v>
                </c:pt>
              </c:strCache>
            </c:strRef>
          </c:tx>
          <c:spPr>
            <a:ln>
              <a:solidFill>
                <a:srgbClr val="E0220E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Computation!$B$23:$V$23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Computation!$B$32:$V$32</c:f>
              <c:numCache>
                <c:formatCode>General</c:formatCode>
                <c:ptCount val="21"/>
                <c:pt idx="0">
                  <c:v>0.53508018896321041</c:v>
                </c:pt>
                <c:pt idx="1">
                  <c:v>0.55663577591973146</c:v>
                </c:pt>
                <c:pt idx="2">
                  <c:v>0.56707531438127057</c:v>
                </c:pt>
                <c:pt idx="3">
                  <c:v>0.73835793812708994</c:v>
                </c:pt>
                <c:pt idx="4">
                  <c:v>1.3428346555183901</c:v>
                </c:pt>
                <c:pt idx="5">
                  <c:v>5.9018102926421356</c:v>
                </c:pt>
                <c:pt idx="6">
                  <c:v>11.688876755852805</c:v>
                </c:pt>
                <c:pt idx="7">
                  <c:v>20.523892862876199</c:v>
                </c:pt>
                <c:pt idx="8">
                  <c:v>45.589276381270849</c:v>
                </c:pt>
                <c:pt idx="9">
                  <c:v>92.082020612039813</c:v>
                </c:pt>
                <c:pt idx="10">
                  <c:v>105.25543192642115</c:v>
                </c:pt>
                <c:pt idx="11">
                  <c:v>135.11854351337749</c:v>
                </c:pt>
                <c:pt idx="12">
                  <c:v>164.188608386287</c:v>
                </c:pt>
                <c:pt idx="13">
                  <c:v>181.179694040133</c:v>
                </c:pt>
                <c:pt idx="14">
                  <c:v>198.023992317725</c:v>
                </c:pt>
                <c:pt idx="15">
                  <c:v>216.13576828093599</c:v>
                </c:pt>
                <c:pt idx="16">
                  <c:v>234.20058749832748</c:v>
                </c:pt>
                <c:pt idx="17">
                  <c:v>257.14506779264201</c:v>
                </c:pt>
                <c:pt idx="18">
                  <c:v>270.18870287625344</c:v>
                </c:pt>
                <c:pt idx="19">
                  <c:v>276.43548970234053</c:v>
                </c:pt>
                <c:pt idx="20">
                  <c:v>277.18956804849449</c:v>
                </c:pt>
              </c:numCache>
            </c:numRef>
          </c:yVal>
          <c:smooth val="0"/>
        </c:ser>
        <c:ser>
          <c:idx val="22"/>
          <c:order val="6"/>
          <c:tx>
            <c:strRef>
              <c:f>Computation!$A$47</c:f>
              <c:strCache>
                <c:ptCount val="1"/>
                <c:pt idx="0">
                  <c:v>PCluster1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star"/>
            <c:size val="9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Computation!$B$47:$V$47</c:f>
              <c:numCache>
                <c:formatCode>General</c:formatCode>
                <c:ptCount val="21"/>
                <c:pt idx="0">
                  <c:v>0.53337621404682245</c:v>
                </c:pt>
                <c:pt idx="1">
                  <c:v>0.549382441471571</c:v>
                </c:pt>
                <c:pt idx="2">
                  <c:v>0.56273983110367842</c:v>
                </c:pt>
                <c:pt idx="3">
                  <c:v>0.54754577257524994</c:v>
                </c:pt>
                <c:pt idx="4">
                  <c:v>0.55665181103678851</c:v>
                </c:pt>
                <c:pt idx="5">
                  <c:v>0.99716048662207346</c:v>
                </c:pt>
                <c:pt idx="6">
                  <c:v>1.9472348311036751</c:v>
                </c:pt>
                <c:pt idx="7">
                  <c:v>6.9033976387959806</c:v>
                </c:pt>
                <c:pt idx="8">
                  <c:v>27.50866981103675</c:v>
                </c:pt>
                <c:pt idx="9">
                  <c:v>40.656402185618695</c:v>
                </c:pt>
                <c:pt idx="10">
                  <c:v>104.39819880100301</c:v>
                </c:pt>
                <c:pt idx="11">
                  <c:v>157.82473958193899</c:v>
                </c:pt>
                <c:pt idx="12">
                  <c:v>173.83499937792601</c:v>
                </c:pt>
                <c:pt idx="13">
                  <c:v>197.58364913377852</c:v>
                </c:pt>
                <c:pt idx="14">
                  <c:v>247.41245699832703</c:v>
                </c:pt>
                <c:pt idx="15">
                  <c:v>265.33769618227399</c:v>
                </c:pt>
                <c:pt idx="16">
                  <c:v>273.64215337625348</c:v>
                </c:pt>
                <c:pt idx="17">
                  <c:v>287.3226766722405</c:v>
                </c:pt>
                <c:pt idx="18">
                  <c:v>288.27451280936401</c:v>
                </c:pt>
                <c:pt idx="19">
                  <c:v>287.45573266053498</c:v>
                </c:pt>
                <c:pt idx="20">
                  <c:v>294.46802207525099</c:v>
                </c:pt>
              </c:numCache>
            </c:numRef>
          </c:yVal>
          <c:smooth val="0"/>
        </c:ser>
        <c:ser>
          <c:idx val="28"/>
          <c:order val="7"/>
          <c:tx>
            <c:strRef>
              <c:f>Computation!$A$49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Computation!$B$49:$V$49</c:f>
              <c:numCache>
                <c:formatCode>General</c:formatCode>
                <c:ptCount val="21"/>
                <c:pt idx="0">
                  <c:v>0.52547118561872852</c:v>
                </c:pt>
                <c:pt idx="1">
                  <c:v>0.54302034280936395</c:v>
                </c:pt>
                <c:pt idx="2">
                  <c:v>0.73254983110367855</c:v>
                </c:pt>
                <c:pt idx="3">
                  <c:v>0.73923226421404653</c:v>
                </c:pt>
                <c:pt idx="4">
                  <c:v>2.7678515635451451</c:v>
                </c:pt>
                <c:pt idx="5">
                  <c:v>4.5979062173912952</c:v>
                </c:pt>
                <c:pt idx="6">
                  <c:v>7.2178663060200652</c:v>
                </c:pt>
                <c:pt idx="7">
                  <c:v>11.900090678929754</c:v>
                </c:pt>
                <c:pt idx="8">
                  <c:v>18.517809076923051</c:v>
                </c:pt>
                <c:pt idx="9">
                  <c:v>35.579500755852791</c:v>
                </c:pt>
                <c:pt idx="10">
                  <c:v>62.53878411036785</c:v>
                </c:pt>
                <c:pt idx="11">
                  <c:v>89.043571518394643</c:v>
                </c:pt>
                <c:pt idx="12">
                  <c:v>118.27928249832749</c:v>
                </c:pt>
                <c:pt idx="13">
                  <c:v>142.09839154515001</c:v>
                </c:pt>
                <c:pt idx="14">
                  <c:v>154.9894976939795</c:v>
                </c:pt>
                <c:pt idx="15">
                  <c:v>164.97315370902948</c:v>
                </c:pt>
                <c:pt idx="16">
                  <c:v>173.48729375083551</c:v>
                </c:pt>
                <c:pt idx="17">
                  <c:v>180.59164384280899</c:v>
                </c:pt>
                <c:pt idx="18">
                  <c:v>188.6053172073575</c:v>
                </c:pt>
                <c:pt idx="19">
                  <c:v>195.31607911203949</c:v>
                </c:pt>
                <c:pt idx="20">
                  <c:v>199.5983795969895</c:v>
                </c:pt>
              </c:numCache>
            </c:numRef>
          </c:yVal>
          <c:smooth val="0"/>
        </c:ser>
        <c:ser>
          <c:idx val="31"/>
          <c:order val="8"/>
          <c:tx>
            <c:strRef>
              <c:f>Computation!$A$51</c:f>
              <c:strCache>
                <c:ptCount val="1"/>
                <c:pt idx="0">
                  <c:v>TCluster+PCluster1</c:v>
                </c:pt>
              </c:strCache>
            </c:strRef>
          </c:tx>
          <c:spPr>
            <a:ln>
              <a:solidFill>
                <a:srgbClr val="E0220E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Computation!$B$42:$V$42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Computation!$B$51:$V$51</c:f>
              <c:numCache>
                <c:formatCode>General</c:formatCode>
                <c:ptCount val="21"/>
                <c:pt idx="0">
                  <c:v>0.53687557023411403</c:v>
                </c:pt>
                <c:pt idx="1">
                  <c:v>0.55988203678929704</c:v>
                </c:pt>
                <c:pt idx="2">
                  <c:v>0.56282399665551797</c:v>
                </c:pt>
                <c:pt idx="3">
                  <c:v>0.70448402006688904</c:v>
                </c:pt>
                <c:pt idx="4">
                  <c:v>1.514187005016715</c:v>
                </c:pt>
                <c:pt idx="5">
                  <c:v>4.8784921605351101</c:v>
                </c:pt>
                <c:pt idx="6">
                  <c:v>7.8356119648829399</c:v>
                </c:pt>
                <c:pt idx="7">
                  <c:v>16.829372317725699</c:v>
                </c:pt>
                <c:pt idx="8">
                  <c:v>24.091268227424699</c:v>
                </c:pt>
                <c:pt idx="9">
                  <c:v>55.078679959866193</c:v>
                </c:pt>
                <c:pt idx="10">
                  <c:v>78.959211613712313</c:v>
                </c:pt>
                <c:pt idx="11">
                  <c:v>114.0850530752505</c:v>
                </c:pt>
                <c:pt idx="12">
                  <c:v>156.8333204581935</c:v>
                </c:pt>
                <c:pt idx="13">
                  <c:v>177.65127989130349</c:v>
                </c:pt>
                <c:pt idx="14">
                  <c:v>190.666084698996</c:v>
                </c:pt>
                <c:pt idx="15">
                  <c:v>199.37561814882898</c:v>
                </c:pt>
                <c:pt idx="16">
                  <c:v>215.08550623076897</c:v>
                </c:pt>
                <c:pt idx="17">
                  <c:v>228.79742420568502</c:v>
                </c:pt>
                <c:pt idx="18">
                  <c:v>250.97441167224051</c:v>
                </c:pt>
                <c:pt idx="19">
                  <c:v>258.54096608528397</c:v>
                </c:pt>
                <c:pt idx="20">
                  <c:v>275.06104421739053</c:v>
                </c:pt>
              </c:numCache>
            </c:numRef>
          </c:yVal>
          <c:smooth val="0"/>
        </c:ser>
        <c:ser>
          <c:idx val="27"/>
          <c:order val="9"/>
          <c:tx>
            <c:strRef>
              <c:f>Computation!$A$1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Computation!$B$1:$V$1</c:f>
              <c:numCache>
                <c:formatCode>General</c:formatCode>
                <c:ptCount val="21"/>
                <c:pt idx="0">
                  <c:v>337</c:v>
                </c:pt>
                <c:pt idx="1">
                  <c:v>337</c:v>
                </c:pt>
                <c:pt idx="2">
                  <c:v>337</c:v>
                </c:pt>
                <c:pt idx="3">
                  <c:v>337</c:v>
                </c:pt>
                <c:pt idx="4">
                  <c:v>337</c:v>
                </c:pt>
                <c:pt idx="5">
                  <c:v>337</c:v>
                </c:pt>
                <c:pt idx="6">
                  <c:v>337</c:v>
                </c:pt>
                <c:pt idx="7">
                  <c:v>337</c:v>
                </c:pt>
                <c:pt idx="8">
                  <c:v>337</c:v>
                </c:pt>
                <c:pt idx="9">
                  <c:v>337</c:v>
                </c:pt>
                <c:pt idx="10">
                  <c:v>337</c:v>
                </c:pt>
                <c:pt idx="11">
                  <c:v>337</c:v>
                </c:pt>
                <c:pt idx="12">
                  <c:v>337</c:v>
                </c:pt>
                <c:pt idx="13">
                  <c:v>337</c:v>
                </c:pt>
                <c:pt idx="14">
                  <c:v>337</c:v>
                </c:pt>
                <c:pt idx="15">
                  <c:v>337</c:v>
                </c:pt>
                <c:pt idx="16">
                  <c:v>337</c:v>
                </c:pt>
                <c:pt idx="17">
                  <c:v>337</c:v>
                </c:pt>
                <c:pt idx="18">
                  <c:v>337</c:v>
                </c:pt>
                <c:pt idx="19">
                  <c:v>337</c:v>
                </c:pt>
                <c:pt idx="20">
                  <c:v>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18016"/>
        <c:axId val="120455168"/>
      </c:scatterChart>
      <c:valAx>
        <c:axId val="119318016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20455168"/>
        <c:crossesAt val="0"/>
        <c:crossBetween val="midCat"/>
      </c:valAx>
      <c:valAx>
        <c:axId val="120455168"/>
        <c:scaling>
          <c:orientation val="minMax"/>
          <c:max val="37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baseline="0">
                    <a:effectLst/>
                  </a:rPr>
                  <a:t>ℂ_Op (ms)</a:t>
                </a:r>
                <a:endParaRPr lang="en-US" sz="2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19318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30"/>
          <c:order val="0"/>
          <c:tx>
            <c:strRef>
              <c:f>Computation!$A$11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Computation!$B$11:$V$11</c:f>
              <c:numCache>
                <c:formatCode>General</c:formatCode>
                <c:ptCount val="21"/>
                <c:pt idx="0">
                  <c:v>0.52690840301003361</c:v>
                </c:pt>
                <c:pt idx="1">
                  <c:v>0.55784168060200601</c:v>
                </c:pt>
                <c:pt idx="2">
                  <c:v>0.90276827424748751</c:v>
                </c:pt>
                <c:pt idx="3">
                  <c:v>0.78762076755852695</c:v>
                </c:pt>
                <c:pt idx="4">
                  <c:v>3.0164886270902946</c:v>
                </c:pt>
                <c:pt idx="5">
                  <c:v>3.7780553494983251</c:v>
                </c:pt>
                <c:pt idx="6">
                  <c:v>8.1168950719063542</c:v>
                </c:pt>
                <c:pt idx="7">
                  <c:v>15.7670908210702</c:v>
                </c:pt>
                <c:pt idx="8">
                  <c:v>30.418972849498303</c:v>
                </c:pt>
                <c:pt idx="9">
                  <c:v>59.886620876254199</c:v>
                </c:pt>
                <c:pt idx="10">
                  <c:v>90.13459719063539</c:v>
                </c:pt>
                <c:pt idx="11">
                  <c:v>125.24200256020001</c:v>
                </c:pt>
                <c:pt idx="12">
                  <c:v>155.35267035953154</c:v>
                </c:pt>
                <c:pt idx="13">
                  <c:v>166.25638017391253</c:v>
                </c:pt>
                <c:pt idx="14">
                  <c:v>175.5681301237455</c:v>
                </c:pt>
                <c:pt idx="15">
                  <c:v>191.2708132491635</c:v>
                </c:pt>
                <c:pt idx="16">
                  <c:v>207.96255968896253</c:v>
                </c:pt>
                <c:pt idx="17">
                  <c:v>229.07419394147098</c:v>
                </c:pt>
                <c:pt idx="18">
                  <c:v>242.50738739130401</c:v>
                </c:pt>
                <c:pt idx="19">
                  <c:v>248.4295793461535</c:v>
                </c:pt>
                <c:pt idx="20">
                  <c:v>253.56169941973201</c:v>
                </c:pt>
              </c:numCache>
            </c:numRef>
          </c:yVal>
          <c:smooth val="0"/>
        </c:ser>
        <c:ser>
          <c:idx val="39"/>
          <c:order val="1"/>
          <c:tx>
            <c:strRef>
              <c:f>Computation!$A$14</c:f>
              <c:strCache>
                <c:ptCount val="1"/>
                <c:pt idx="0">
                  <c:v>FCount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Computation!$B$14:$V$14</c:f>
              <c:numCache>
                <c:formatCode>General</c:formatCode>
                <c:ptCount val="21"/>
                <c:pt idx="0">
                  <c:v>0.67252715886287651</c:v>
                </c:pt>
                <c:pt idx="1">
                  <c:v>0.70452529096989891</c:v>
                </c:pt>
                <c:pt idx="2">
                  <c:v>0.70885328595317709</c:v>
                </c:pt>
                <c:pt idx="3">
                  <c:v>0.69889980936454799</c:v>
                </c:pt>
                <c:pt idx="4">
                  <c:v>0.69825853846153807</c:v>
                </c:pt>
                <c:pt idx="5">
                  <c:v>0.69976230267558504</c:v>
                </c:pt>
                <c:pt idx="6">
                  <c:v>0.69851880100334407</c:v>
                </c:pt>
                <c:pt idx="7">
                  <c:v>4.4365262023411294</c:v>
                </c:pt>
                <c:pt idx="8">
                  <c:v>39.045597488294305</c:v>
                </c:pt>
                <c:pt idx="9">
                  <c:v>149.46956831605297</c:v>
                </c:pt>
                <c:pt idx="10">
                  <c:v>149.85665159698951</c:v>
                </c:pt>
                <c:pt idx="11">
                  <c:v>163.4900620016715</c:v>
                </c:pt>
                <c:pt idx="12">
                  <c:v>204.84620106521703</c:v>
                </c:pt>
                <c:pt idx="13">
                  <c:v>326.85279701672198</c:v>
                </c:pt>
                <c:pt idx="14">
                  <c:v>326.59223020568504</c:v>
                </c:pt>
                <c:pt idx="15">
                  <c:v>326.9065687625415</c:v>
                </c:pt>
                <c:pt idx="16">
                  <c:v>325.66615522742404</c:v>
                </c:pt>
                <c:pt idx="17">
                  <c:v>325.96972156020053</c:v>
                </c:pt>
                <c:pt idx="18">
                  <c:v>326.11077593645456</c:v>
                </c:pt>
                <c:pt idx="19">
                  <c:v>325.65518933946453</c:v>
                </c:pt>
                <c:pt idx="20">
                  <c:v>325.77821854347752</c:v>
                </c:pt>
              </c:numCache>
            </c:numRef>
          </c:yVal>
          <c:smooth val="0"/>
        </c:ser>
        <c:ser>
          <c:idx val="8"/>
          <c:order val="2"/>
          <c:tx>
            <c:strRef>
              <c:f>Computation!$A$16</c:f>
              <c:strCache>
                <c:ptCount val="1"/>
                <c:pt idx="0">
                  <c:v>FCount+Pos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Computation!$B$16:$V$16</c:f>
              <c:numCache>
                <c:formatCode>General</c:formatCode>
                <c:ptCount val="21"/>
                <c:pt idx="0">
                  <c:v>0.53383818561872853</c:v>
                </c:pt>
                <c:pt idx="1">
                  <c:v>0.5662453110367891</c:v>
                </c:pt>
                <c:pt idx="2">
                  <c:v>0.56575468561872855</c:v>
                </c:pt>
                <c:pt idx="3">
                  <c:v>0.56212137290969788</c:v>
                </c:pt>
                <c:pt idx="4">
                  <c:v>0.70335730602006652</c:v>
                </c:pt>
                <c:pt idx="5">
                  <c:v>1.1648763745819355</c:v>
                </c:pt>
                <c:pt idx="6">
                  <c:v>2.3005869765886251</c:v>
                </c:pt>
                <c:pt idx="7">
                  <c:v>3.4658513093645453</c:v>
                </c:pt>
                <c:pt idx="8">
                  <c:v>4.7223437023411341</c:v>
                </c:pt>
                <c:pt idx="9">
                  <c:v>8.5925266287625313</c:v>
                </c:pt>
                <c:pt idx="10">
                  <c:v>13.601947872909649</c:v>
                </c:pt>
                <c:pt idx="11">
                  <c:v>21.023642889632097</c:v>
                </c:pt>
                <c:pt idx="12">
                  <c:v>34.132695272575241</c:v>
                </c:pt>
                <c:pt idx="13">
                  <c:v>65.812783784280953</c:v>
                </c:pt>
                <c:pt idx="14">
                  <c:v>81.790897670568555</c:v>
                </c:pt>
                <c:pt idx="15">
                  <c:v>105.6385481655515</c:v>
                </c:pt>
                <c:pt idx="16">
                  <c:v>119.6989863946485</c:v>
                </c:pt>
                <c:pt idx="17">
                  <c:v>133.27627059866151</c:v>
                </c:pt>
                <c:pt idx="18">
                  <c:v>148.67436896320999</c:v>
                </c:pt>
                <c:pt idx="19">
                  <c:v>156.21066275250797</c:v>
                </c:pt>
                <c:pt idx="20">
                  <c:v>161.9046012926415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Computation!$A$17</c:f>
              <c:strCache>
                <c:ptCount val="1"/>
                <c:pt idx="0">
                  <c:v>FCountLocal+Pos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Computation!$B$17:$V$17</c:f>
              <c:numCache>
                <c:formatCode>General</c:formatCode>
                <c:ptCount val="21"/>
                <c:pt idx="0">
                  <c:v>12.19478511036785</c:v>
                </c:pt>
                <c:pt idx="1">
                  <c:v>12.249372999999951</c:v>
                </c:pt>
                <c:pt idx="2">
                  <c:v>12.485871722408001</c:v>
                </c:pt>
                <c:pt idx="3">
                  <c:v>9.6933787341136792</c:v>
                </c:pt>
                <c:pt idx="4">
                  <c:v>2.7095797290969799</c:v>
                </c:pt>
                <c:pt idx="5">
                  <c:v>2.543019923076915</c:v>
                </c:pt>
                <c:pt idx="6">
                  <c:v>3.9108053612040155</c:v>
                </c:pt>
                <c:pt idx="7">
                  <c:v>8.0388756438127054</c:v>
                </c:pt>
                <c:pt idx="8">
                  <c:v>20.349320180601946</c:v>
                </c:pt>
                <c:pt idx="9">
                  <c:v>28.6466023578595</c:v>
                </c:pt>
                <c:pt idx="10">
                  <c:v>40.992568832775852</c:v>
                </c:pt>
                <c:pt idx="11">
                  <c:v>60.360188267558449</c:v>
                </c:pt>
                <c:pt idx="12">
                  <c:v>79.193578769230797</c:v>
                </c:pt>
                <c:pt idx="13">
                  <c:v>95.286215403010004</c:v>
                </c:pt>
                <c:pt idx="14">
                  <c:v>108.68615087290951</c:v>
                </c:pt>
                <c:pt idx="15">
                  <c:v>123.4656441254175</c:v>
                </c:pt>
                <c:pt idx="16">
                  <c:v>130.53984457357799</c:v>
                </c:pt>
                <c:pt idx="17">
                  <c:v>137.16849553678901</c:v>
                </c:pt>
                <c:pt idx="18">
                  <c:v>143.82791598160497</c:v>
                </c:pt>
                <c:pt idx="19">
                  <c:v>150.49753232274199</c:v>
                </c:pt>
                <c:pt idx="20">
                  <c:v>153.75795773076851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Computation!$A$15</c:f>
              <c:strCache>
                <c:ptCount val="1"/>
                <c:pt idx="0">
                  <c:v>FCountLocal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Computation!$B$15:$V$15</c:f>
              <c:numCache>
                <c:formatCode>General</c:formatCode>
                <c:ptCount val="21"/>
                <c:pt idx="0">
                  <c:v>0.65922010535117015</c:v>
                </c:pt>
                <c:pt idx="1">
                  <c:v>0.68653277090300946</c:v>
                </c:pt>
                <c:pt idx="2">
                  <c:v>0.68887692140468149</c:v>
                </c:pt>
                <c:pt idx="3">
                  <c:v>0.67585835785953097</c:v>
                </c:pt>
                <c:pt idx="4">
                  <c:v>0.67934168561872899</c:v>
                </c:pt>
                <c:pt idx="5">
                  <c:v>1.473884596989967</c:v>
                </c:pt>
                <c:pt idx="6">
                  <c:v>7.2594640903010008</c:v>
                </c:pt>
                <c:pt idx="7">
                  <c:v>22.482777984949799</c:v>
                </c:pt>
                <c:pt idx="8">
                  <c:v>61.254938419732397</c:v>
                </c:pt>
                <c:pt idx="9">
                  <c:v>61.396745801003249</c:v>
                </c:pt>
                <c:pt idx="10">
                  <c:v>73.2833810250836</c:v>
                </c:pt>
                <c:pt idx="11">
                  <c:v>103.59233523745765</c:v>
                </c:pt>
                <c:pt idx="12">
                  <c:v>165.04428770568501</c:v>
                </c:pt>
                <c:pt idx="13">
                  <c:v>196.82667160367851</c:v>
                </c:pt>
                <c:pt idx="14">
                  <c:v>277.09045584113647</c:v>
                </c:pt>
                <c:pt idx="15">
                  <c:v>276.90377058528401</c:v>
                </c:pt>
                <c:pt idx="16">
                  <c:v>284.57172907190551</c:v>
                </c:pt>
                <c:pt idx="17">
                  <c:v>286.74276348160498</c:v>
                </c:pt>
                <c:pt idx="18">
                  <c:v>292.03785493812654</c:v>
                </c:pt>
                <c:pt idx="19">
                  <c:v>292.51149196655501</c:v>
                </c:pt>
                <c:pt idx="20">
                  <c:v>292.66966940969849</c:v>
                </c:pt>
              </c:numCache>
            </c:numRef>
          </c:yVal>
          <c:smooth val="0"/>
        </c:ser>
        <c:ser>
          <c:idx val="29"/>
          <c:order val="5"/>
          <c:tx>
            <c:strRef>
              <c:f>Computation!$A$30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Computation!$B$30:$V$30</c:f>
              <c:numCache>
                <c:formatCode>General</c:formatCode>
                <c:ptCount val="21"/>
                <c:pt idx="0">
                  <c:v>0.52517998996655502</c:v>
                </c:pt>
                <c:pt idx="1">
                  <c:v>0.55995065050167192</c:v>
                </c:pt>
                <c:pt idx="2">
                  <c:v>0.74875640468227345</c:v>
                </c:pt>
                <c:pt idx="3">
                  <c:v>1.2409551889632051</c:v>
                </c:pt>
                <c:pt idx="4">
                  <c:v>1.9697904147157148</c:v>
                </c:pt>
                <c:pt idx="5">
                  <c:v>5.1107972926421299</c:v>
                </c:pt>
                <c:pt idx="6">
                  <c:v>9.3788508127090147</c:v>
                </c:pt>
                <c:pt idx="7">
                  <c:v>17.914456015050099</c:v>
                </c:pt>
                <c:pt idx="8">
                  <c:v>33.245585058528349</c:v>
                </c:pt>
                <c:pt idx="9">
                  <c:v>59.166890511705653</c:v>
                </c:pt>
                <c:pt idx="10">
                  <c:v>80.937306929765853</c:v>
                </c:pt>
                <c:pt idx="11">
                  <c:v>110.760732456521</c:v>
                </c:pt>
                <c:pt idx="12">
                  <c:v>146.35565133277552</c:v>
                </c:pt>
                <c:pt idx="13">
                  <c:v>161.70006125250799</c:v>
                </c:pt>
                <c:pt idx="14">
                  <c:v>171.75832241805949</c:v>
                </c:pt>
                <c:pt idx="15">
                  <c:v>179.22799722240751</c:v>
                </c:pt>
                <c:pt idx="16">
                  <c:v>190.45751447324403</c:v>
                </c:pt>
                <c:pt idx="17">
                  <c:v>211.24647210702301</c:v>
                </c:pt>
                <c:pt idx="18">
                  <c:v>222.00663424247452</c:v>
                </c:pt>
                <c:pt idx="19">
                  <c:v>227.49638079096951</c:v>
                </c:pt>
                <c:pt idx="20">
                  <c:v>239.820500789297</c:v>
                </c:pt>
              </c:numCache>
            </c:numRef>
          </c:yVal>
          <c:smooth val="0"/>
        </c:ser>
        <c:ser>
          <c:idx val="38"/>
          <c:order val="6"/>
          <c:tx>
            <c:strRef>
              <c:f>Computation!$A$33</c:f>
              <c:strCache>
                <c:ptCount val="1"/>
                <c:pt idx="0">
                  <c:v>FCount2</c:v>
                </c:pt>
              </c:strCache>
            </c:strRef>
          </c:tx>
          <c:spPr>
            <a:ln>
              <a:solidFill>
                <a:srgbClr val="009900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Computation!$B$23:$V$23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Computation!$B$33:$V$33</c:f>
              <c:numCache>
                <c:formatCode>General</c:formatCode>
                <c:ptCount val="21"/>
                <c:pt idx="0">
                  <c:v>0.66689235953177206</c:v>
                </c:pt>
                <c:pt idx="1">
                  <c:v>0.69646958528428049</c:v>
                </c:pt>
                <c:pt idx="2">
                  <c:v>0.70670472575250753</c:v>
                </c:pt>
                <c:pt idx="3">
                  <c:v>0.69924243311036749</c:v>
                </c:pt>
                <c:pt idx="4">
                  <c:v>0.6999665401337789</c:v>
                </c:pt>
                <c:pt idx="5">
                  <c:v>0.70477890635451501</c:v>
                </c:pt>
                <c:pt idx="6">
                  <c:v>0.70577324247491591</c:v>
                </c:pt>
                <c:pt idx="7">
                  <c:v>0.70401447826086894</c:v>
                </c:pt>
                <c:pt idx="8">
                  <c:v>21.799720215719031</c:v>
                </c:pt>
                <c:pt idx="9">
                  <c:v>93.922501499999711</c:v>
                </c:pt>
                <c:pt idx="10">
                  <c:v>149.13975007190598</c:v>
                </c:pt>
                <c:pt idx="11">
                  <c:v>120.2409970551835</c:v>
                </c:pt>
                <c:pt idx="12">
                  <c:v>261.33025648327697</c:v>
                </c:pt>
                <c:pt idx="13">
                  <c:v>322.1953605702335</c:v>
                </c:pt>
                <c:pt idx="14">
                  <c:v>321.74426871906297</c:v>
                </c:pt>
                <c:pt idx="15">
                  <c:v>321.96750975418001</c:v>
                </c:pt>
                <c:pt idx="16">
                  <c:v>321.97769902842748</c:v>
                </c:pt>
                <c:pt idx="17">
                  <c:v>322.35283222909658</c:v>
                </c:pt>
                <c:pt idx="18">
                  <c:v>322.01931270902946</c:v>
                </c:pt>
                <c:pt idx="19">
                  <c:v>322.06061559698998</c:v>
                </c:pt>
                <c:pt idx="20">
                  <c:v>321.71934777926396</c:v>
                </c:pt>
              </c:numCache>
            </c:numRef>
          </c:yVal>
          <c:smooth val="0"/>
        </c:ser>
        <c:ser>
          <c:idx val="15"/>
          <c:order val="7"/>
          <c:tx>
            <c:strRef>
              <c:f>Computation!$A$36</c:f>
              <c:strCache>
                <c:ptCount val="1"/>
                <c:pt idx="0">
                  <c:v>FCountLocal+Pos2</c:v>
                </c:pt>
              </c:strCache>
            </c:strRef>
          </c:tx>
          <c:spPr>
            <a:ln>
              <a:solidFill>
                <a:srgbClr val="FF3300"/>
              </a:solidFill>
              <a:prstDash val="dash"/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Computation!$B$36:$V$36</c:f>
              <c:numCache>
                <c:formatCode>General</c:formatCode>
                <c:ptCount val="21"/>
                <c:pt idx="0">
                  <c:v>0.56251371237458192</c:v>
                </c:pt>
                <c:pt idx="1">
                  <c:v>0.59530116889632056</c:v>
                </c:pt>
                <c:pt idx="2">
                  <c:v>0.5966299046822735</c:v>
                </c:pt>
                <c:pt idx="3">
                  <c:v>0.5966916337792636</c:v>
                </c:pt>
                <c:pt idx="4">
                  <c:v>0.65657144816053403</c:v>
                </c:pt>
                <c:pt idx="5">
                  <c:v>2.37844453177257</c:v>
                </c:pt>
                <c:pt idx="6">
                  <c:v>4.45250598996655</c:v>
                </c:pt>
                <c:pt idx="7">
                  <c:v>12.889334090300975</c:v>
                </c:pt>
                <c:pt idx="8">
                  <c:v>24.978369672240749</c:v>
                </c:pt>
                <c:pt idx="9">
                  <c:v>33.857768065217343</c:v>
                </c:pt>
                <c:pt idx="10">
                  <c:v>41.697739234113648</c:v>
                </c:pt>
                <c:pt idx="11">
                  <c:v>53.240188620401298</c:v>
                </c:pt>
                <c:pt idx="12">
                  <c:v>71.774747185618665</c:v>
                </c:pt>
                <c:pt idx="13">
                  <c:v>89.599562722407939</c:v>
                </c:pt>
                <c:pt idx="14">
                  <c:v>103.7411064096985</c:v>
                </c:pt>
                <c:pt idx="15">
                  <c:v>115.03725477591951</c:v>
                </c:pt>
                <c:pt idx="16">
                  <c:v>121.6407875217385</c:v>
                </c:pt>
                <c:pt idx="17">
                  <c:v>131.809826295986</c:v>
                </c:pt>
                <c:pt idx="18">
                  <c:v>137.81706901839399</c:v>
                </c:pt>
                <c:pt idx="19">
                  <c:v>140.88958428762501</c:v>
                </c:pt>
                <c:pt idx="20">
                  <c:v>143.82710308695653</c:v>
                </c:pt>
              </c:numCache>
            </c:numRef>
          </c:yVal>
          <c:smooth val="0"/>
        </c:ser>
        <c:ser>
          <c:idx val="16"/>
          <c:order val="8"/>
          <c:tx>
            <c:strRef>
              <c:f>Computation!$A$34</c:f>
              <c:strCache>
                <c:ptCount val="1"/>
                <c:pt idx="0">
                  <c:v>FCountLocal2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Computation!$B$34:$V$34</c:f>
              <c:numCache>
                <c:formatCode>General</c:formatCode>
                <c:ptCount val="21"/>
                <c:pt idx="0">
                  <c:v>0.73584350836120305</c:v>
                </c:pt>
                <c:pt idx="1">
                  <c:v>0.7808517391304346</c:v>
                </c:pt>
                <c:pt idx="2">
                  <c:v>0.76575051672240735</c:v>
                </c:pt>
                <c:pt idx="3">
                  <c:v>0.76159648662207302</c:v>
                </c:pt>
                <c:pt idx="4">
                  <c:v>1.465671941471568</c:v>
                </c:pt>
                <c:pt idx="5">
                  <c:v>1.4619863678929741</c:v>
                </c:pt>
                <c:pt idx="6">
                  <c:v>3.3163668060200653</c:v>
                </c:pt>
                <c:pt idx="7">
                  <c:v>19.946752162207339</c:v>
                </c:pt>
                <c:pt idx="8">
                  <c:v>60.165483735785941</c:v>
                </c:pt>
                <c:pt idx="9">
                  <c:v>60.880337187290898</c:v>
                </c:pt>
                <c:pt idx="10">
                  <c:v>66.542282944815952</c:v>
                </c:pt>
                <c:pt idx="11">
                  <c:v>93.854892125417706</c:v>
                </c:pt>
                <c:pt idx="12">
                  <c:v>146.19165975417999</c:v>
                </c:pt>
                <c:pt idx="13">
                  <c:v>155.84295166053499</c:v>
                </c:pt>
                <c:pt idx="14">
                  <c:v>258.25032665718999</c:v>
                </c:pt>
                <c:pt idx="15">
                  <c:v>297.81223957525049</c:v>
                </c:pt>
                <c:pt idx="16">
                  <c:v>301.0475675903005</c:v>
                </c:pt>
                <c:pt idx="17">
                  <c:v>309.17087644314302</c:v>
                </c:pt>
                <c:pt idx="18">
                  <c:v>312.81416346153799</c:v>
                </c:pt>
                <c:pt idx="19">
                  <c:v>314.32897958862799</c:v>
                </c:pt>
                <c:pt idx="20">
                  <c:v>313.08651492474854</c:v>
                </c:pt>
              </c:numCache>
            </c:numRef>
          </c:yVal>
          <c:smooth val="0"/>
        </c:ser>
        <c:ser>
          <c:idx val="17"/>
          <c:order val="9"/>
          <c:tx>
            <c:strRef>
              <c:f>Computation!$A$35</c:f>
              <c:strCache>
                <c:ptCount val="1"/>
                <c:pt idx="0">
                  <c:v>FCount+Pos2</c:v>
                </c:pt>
              </c:strCache>
            </c:strRef>
          </c:tx>
          <c:spPr>
            <a:ln>
              <a:solidFill>
                <a:srgbClr val="FF00FF"/>
              </a:solidFill>
              <a:prstDash val="dash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Computation!$B$35:$V$35</c:f>
              <c:numCache>
                <c:formatCode>General</c:formatCode>
                <c:ptCount val="21"/>
                <c:pt idx="0">
                  <c:v>0.53185938628762497</c:v>
                </c:pt>
                <c:pt idx="1">
                  <c:v>0.54756190133779248</c:v>
                </c:pt>
                <c:pt idx="2">
                  <c:v>0.55953976923076898</c:v>
                </c:pt>
                <c:pt idx="3">
                  <c:v>0.54588481772575204</c:v>
                </c:pt>
                <c:pt idx="4">
                  <c:v>0.69677923913043449</c:v>
                </c:pt>
                <c:pt idx="5">
                  <c:v>1.1011224648829401</c:v>
                </c:pt>
                <c:pt idx="6">
                  <c:v>1.549401214046815</c:v>
                </c:pt>
                <c:pt idx="7">
                  <c:v>2.036236732441465</c:v>
                </c:pt>
                <c:pt idx="8">
                  <c:v>4.1368592090300957</c:v>
                </c:pt>
                <c:pt idx="9">
                  <c:v>6.70111286622073</c:v>
                </c:pt>
                <c:pt idx="10">
                  <c:v>9.2215614063545139</c:v>
                </c:pt>
                <c:pt idx="11">
                  <c:v>15.741841622073501</c:v>
                </c:pt>
                <c:pt idx="12">
                  <c:v>27.926912488294253</c:v>
                </c:pt>
                <c:pt idx="13">
                  <c:v>49.7730728996655</c:v>
                </c:pt>
                <c:pt idx="14">
                  <c:v>64.359227314381243</c:v>
                </c:pt>
                <c:pt idx="15">
                  <c:v>81.976994963210643</c:v>
                </c:pt>
                <c:pt idx="16">
                  <c:v>90.412051867892956</c:v>
                </c:pt>
                <c:pt idx="17">
                  <c:v>98.946282859531266</c:v>
                </c:pt>
                <c:pt idx="18">
                  <c:v>111.8244623110365</c:v>
                </c:pt>
                <c:pt idx="19">
                  <c:v>123.3004607692305</c:v>
                </c:pt>
                <c:pt idx="20">
                  <c:v>130.96788638294248</c:v>
                </c:pt>
              </c:numCache>
            </c:numRef>
          </c:yVal>
          <c:smooth val="0"/>
        </c:ser>
        <c:ser>
          <c:idx val="24"/>
          <c:order val="10"/>
          <c:tx>
            <c:strRef>
              <c:f>Computation!$A$55</c:f>
              <c:strCache>
                <c:ptCount val="1"/>
                <c:pt idx="0">
                  <c:v>FCountLocal+Pos1</c:v>
                </c:pt>
              </c:strCache>
            </c:strRef>
          </c:tx>
          <c:spPr>
            <a:ln>
              <a:solidFill>
                <a:srgbClr val="FF3300"/>
              </a:solidFill>
              <a:prstDash val="sysDot"/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Computation!$B$55:$V$55</c:f>
              <c:numCache>
                <c:formatCode>General</c:formatCode>
                <c:ptCount val="21"/>
                <c:pt idx="0">
                  <c:v>0.55446018896321048</c:v>
                </c:pt>
                <c:pt idx="1">
                  <c:v>0.57249137290969854</c:v>
                </c:pt>
                <c:pt idx="2">
                  <c:v>0.595163981605351</c:v>
                </c:pt>
                <c:pt idx="3">
                  <c:v>0.59577253678929698</c:v>
                </c:pt>
                <c:pt idx="4">
                  <c:v>1.89725011538461</c:v>
                </c:pt>
                <c:pt idx="5">
                  <c:v>2.1972552926421356</c:v>
                </c:pt>
                <c:pt idx="6">
                  <c:v>4.34076895986622</c:v>
                </c:pt>
                <c:pt idx="7">
                  <c:v>7.6202358160535004</c:v>
                </c:pt>
                <c:pt idx="8">
                  <c:v>15.2022121956521</c:v>
                </c:pt>
                <c:pt idx="9">
                  <c:v>23.300320285953102</c:v>
                </c:pt>
                <c:pt idx="10">
                  <c:v>31.241068289297605</c:v>
                </c:pt>
                <c:pt idx="11">
                  <c:v>45.247697108695597</c:v>
                </c:pt>
                <c:pt idx="12">
                  <c:v>59.660411496655449</c:v>
                </c:pt>
                <c:pt idx="13">
                  <c:v>70.474623352842755</c:v>
                </c:pt>
                <c:pt idx="14">
                  <c:v>80.704310946488206</c:v>
                </c:pt>
                <c:pt idx="15">
                  <c:v>90.748854959866136</c:v>
                </c:pt>
                <c:pt idx="16">
                  <c:v>103.29744988795953</c:v>
                </c:pt>
                <c:pt idx="17">
                  <c:v>107.88985892474875</c:v>
                </c:pt>
                <c:pt idx="18">
                  <c:v>110.4887250852842</c:v>
                </c:pt>
                <c:pt idx="19">
                  <c:v>114.5788799999995</c:v>
                </c:pt>
                <c:pt idx="20">
                  <c:v>116.649521446488</c:v>
                </c:pt>
              </c:numCache>
            </c:numRef>
          </c:yVal>
          <c:smooth val="0"/>
        </c:ser>
        <c:ser>
          <c:idx val="25"/>
          <c:order val="11"/>
          <c:tx>
            <c:strRef>
              <c:f>Computation!$A$53</c:f>
              <c:strCache>
                <c:ptCount val="1"/>
                <c:pt idx="0">
                  <c:v>FCountLocal1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Computation!$B$53:$V$53</c:f>
              <c:numCache>
                <c:formatCode>General</c:formatCode>
                <c:ptCount val="21"/>
                <c:pt idx="0">
                  <c:v>0.66181748160535092</c:v>
                </c:pt>
                <c:pt idx="1">
                  <c:v>0.68222736454849464</c:v>
                </c:pt>
                <c:pt idx="2">
                  <c:v>0.69809977759197306</c:v>
                </c:pt>
                <c:pt idx="3">
                  <c:v>0.68187482608695549</c:v>
                </c:pt>
                <c:pt idx="4">
                  <c:v>0.69013628428093599</c:v>
                </c:pt>
                <c:pt idx="5">
                  <c:v>0.82532215719063562</c:v>
                </c:pt>
                <c:pt idx="6">
                  <c:v>4.1642598043478189</c:v>
                </c:pt>
                <c:pt idx="7">
                  <c:v>16.299087443143751</c:v>
                </c:pt>
                <c:pt idx="8">
                  <c:v>50.150549921404597</c:v>
                </c:pt>
                <c:pt idx="9">
                  <c:v>61.527924966555105</c:v>
                </c:pt>
                <c:pt idx="10">
                  <c:v>64.334543255852807</c:v>
                </c:pt>
                <c:pt idx="11">
                  <c:v>71.460439650501655</c:v>
                </c:pt>
                <c:pt idx="12">
                  <c:v>92.625512187290454</c:v>
                </c:pt>
                <c:pt idx="13">
                  <c:v>132.75822277759099</c:v>
                </c:pt>
                <c:pt idx="14">
                  <c:v>171.12768349832697</c:v>
                </c:pt>
                <c:pt idx="15">
                  <c:v>230.927763260869</c:v>
                </c:pt>
                <c:pt idx="16">
                  <c:v>245.06229482608597</c:v>
                </c:pt>
                <c:pt idx="17">
                  <c:v>244.49948831270851</c:v>
                </c:pt>
                <c:pt idx="18">
                  <c:v>281.42763618896299</c:v>
                </c:pt>
                <c:pt idx="19">
                  <c:v>281.51182322742397</c:v>
                </c:pt>
                <c:pt idx="20">
                  <c:v>281.30907012374547</c:v>
                </c:pt>
              </c:numCache>
            </c:numRef>
          </c:yVal>
          <c:smooth val="0"/>
        </c:ser>
        <c:ser>
          <c:idx val="26"/>
          <c:order val="12"/>
          <c:tx>
            <c:strRef>
              <c:f>Computation!$A$54</c:f>
              <c:strCache>
                <c:ptCount val="1"/>
                <c:pt idx="0">
                  <c:v>FCount+Pos1</c:v>
                </c:pt>
              </c:strCache>
            </c:strRef>
          </c:tx>
          <c:spPr>
            <a:ln>
              <a:solidFill>
                <a:srgbClr val="FF00FF"/>
              </a:solidFill>
              <a:prstDash val="sysDot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Computation!$B$54:$V$54</c:f>
              <c:numCache>
                <c:formatCode>General</c:formatCode>
                <c:ptCount val="21"/>
                <c:pt idx="0">
                  <c:v>0.52674301672240753</c:v>
                </c:pt>
                <c:pt idx="1">
                  <c:v>0.55877257692307603</c:v>
                </c:pt>
                <c:pt idx="2">
                  <c:v>0.55760607525083594</c:v>
                </c:pt>
                <c:pt idx="3">
                  <c:v>0.54982066889632053</c:v>
                </c:pt>
                <c:pt idx="4">
                  <c:v>0.62613101672240845</c:v>
                </c:pt>
                <c:pt idx="5">
                  <c:v>1.1781491120401248</c:v>
                </c:pt>
                <c:pt idx="6">
                  <c:v>2.23329535785953</c:v>
                </c:pt>
                <c:pt idx="7">
                  <c:v>3.0292172107023347</c:v>
                </c:pt>
                <c:pt idx="8">
                  <c:v>3.8788432274247446</c:v>
                </c:pt>
                <c:pt idx="9">
                  <c:v>5.6194280836120347</c:v>
                </c:pt>
                <c:pt idx="10">
                  <c:v>8.0696917341137038</c:v>
                </c:pt>
                <c:pt idx="11">
                  <c:v>9.8416007307692084</c:v>
                </c:pt>
                <c:pt idx="12">
                  <c:v>19.260790471571848</c:v>
                </c:pt>
                <c:pt idx="13">
                  <c:v>27.834302204013305</c:v>
                </c:pt>
                <c:pt idx="14">
                  <c:v>34.916339560200647</c:v>
                </c:pt>
                <c:pt idx="15">
                  <c:v>46.901351772575204</c:v>
                </c:pt>
                <c:pt idx="16">
                  <c:v>60.827713252508353</c:v>
                </c:pt>
                <c:pt idx="17">
                  <c:v>65.981370138795896</c:v>
                </c:pt>
                <c:pt idx="18">
                  <c:v>79.691656294314356</c:v>
                </c:pt>
                <c:pt idx="19">
                  <c:v>84.332062735785911</c:v>
                </c:pt>
                <c:pt idx="20">
                  <c:v>93.929192704013289</c:v>
                </c:pt>
              </c:numCache>
            </c:numRef>
          </c:yVal>
          <c:smooth val="0"/>
        </c:ser>
        <c:ser>
          <c:idx val="28"/>
          <c:order val="13"/>
          <c:tx>
            <c:strRef>
              <c:f>Computation!$A$49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Computation!$B$49:$V$49</c:f>
              <c:numCache>
                <c:formatCode>General</c:formatCode>
                <c:ptCount val="21"/>
                <c:pt idx="0">
                  <c:v>0.52547118561872852</c:v>
                </c:pt>
                <c:pt idx="1">
                  <c:v>0.54302034280936395</c:v>
                </c:pt>
                <c:pt idx="2">
                  <c:v>0.73254983110367855</c:v>
                </c:pt>
                <c:pt idx="3">
                  <c:v>0.73923226421404653</c:v>
                </c:pt>
                <c:pt idx="4">
                  <c:v>2.7678515635451451</c:v>
                </c:pt>
                <c:pt idx="5">
                  <c:v>4.5979062173912952</c:v>
                </c:pt>
                <c:pt idx="6">
                  <c:v>7.2178663060200652</c:v>
                </c:pt>
                <c:pt idx="7">
                  <c:v>11.900090678929754</c:v>
                </c:pt>
                <c:pt idx="8">
                  <c:v>18.517809076923051</c:v>
                </c:pt>
                <c:pt idx="9">
                  <c:v>35.579500755852791</c:v>
                </c:pt>
                <c:pt idx="10">
                  <c:v>62.53878411036785</c:v>
                </c:pt>
                <c:pt idx="11">
                  <c:v>89.043571518394643</c:v>
                </c:pt>
                <c:pt idx="12">
                  <c:v>118.27928249832749</c:v>
                </c:pt>
                <c:pt idx="13">
                  <c:v>142.09839154515001</c:v>
                </c:pt>
                <c:pt idx="14">
                  <c:v>154.9894976939795</c:v>
                </c:pt>
                <c:pt idx="15">
                  <c:v>164.97315370902948</c:v>
                </c:pt>
                <c:pt idx="16">
                  <c:v>173.48729375083551</c:v>
                </c:pt>
                <c:pt idx="17">
                  <c:v>180.59164384280899</c:v>
                </c:pt>
                <c:pt idx="18">
                  <c:v>188.6053172073575</c:v>
                </c:pt>
                <c:pt idx="19">
                  <c:v>195.31607911203949</c:v>
                </c:pt>
                <c:pt idx="20">
                  <c:v>199.5983795969895</c:v>
                </c:pt>
              </c:numCache>
            </c:numRef>
          </c:yVal>
          <c:smooth val="0"/>
        </c:ser>
        <c:ser>
          <c:idx val="37"/>
          <c:order val="14"/>
          <c:tx>
            <c:strRef>
              <c:f>Computation!$A$52</c:f>
              <c:strCache>
                <c:ptCount val="1"/>
                <c:pt idx="0">
                  <c:v>FCount1</c:v>
                </c:pt>
              </c:strCache>
            </c:strRef>
          </c:tx>
          <c:spPr>
            <a:ln>
              <a:solidFill>
                <a:srgbClr val="009900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Computation!$B$42:$V$42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Computation!$B$52:$V$52</c:f>
              <c:numCache>
                <c:formatCode>General</c:formatCode>
                <c:ptCount val="21"/>
                <c:pt idx="0">
                  <c:v>0.66290144481605395</c:v>
                </c:pt>
                <c:pt idx="1">
                  <c:v>0.689006192307692</c:v>
                </c:pt>
                <c:pt idx="2">
                  <c:v>0.69302590301003353</c:v>
                </c:pt>
                <c:pt idx="3">
                  <c:v>0.68859490969899551</c:v>
                </c:pt>
                <c:pt idx="4">
                  <c:v>0.68634043812708956</c:v>
                </c:pt>
                <c:pt idx="5">
                  <c:v>0.69007197324414704</c:v>
                </c:pt>
                <c:pt idx="6">
                  <c:v>0.69296133277591943</c:v>
                </c:pt>
                <c:pt idx="7">
                  <c:v>0.69519429264214061</c:v>
                </c:pt>
                <c:pt idx="8">
                  <c:v>5.1810835250836105</c:v>
                </c:pt>
                <c:pt idx="9">
                  <c:v>39.018788357859499</c:v>
                </c:pt>
                <c:pt idx="10">
                  <c:v>149.174170921404</c:v>
                </c:pt>
                <c:pt idx="11">
                  <c:v>108.29579948662155</c:v>
                </c:pt>
                <c:pt idx="12">
                  <c:v>155.69932594648799</c:v>
                </c:pt>
                <c:pt idx="13">
                  <c:v>158.05137554347752</c:v>
                </c:pt>
                <c:pt idx="14">
                  <c:v>325.35166353177249</c:v>
                </c:pt>
                <c:pt idx="15">
                  <c:v>324.89664118060148</c:v>
                </c:pt>
                <c:pt idx="16">
                  <c:v>325.26662073411296</c:v>
                </c:pt>
                <c:pt idx="17">
                  <c:v>325.16915858528404</c:v>
                </c:pt>
                <c:pt idx="18">
                  <c:v>324.60610465050149</c:v>
                </c:pt>
                <c:pt idx="19">
                  <c:v>324.59324098662199</c:v>
                </c:pt>
                <c:pt idx="20">
                  <c:v>325.8624198896315</c:v>
                </c:pt>
              </c:numCache>
            </c:numRef>
          </c:yVal>
          <c:smooth val="0"/>
        </c:ser>
        <c:ser>
          <c:idx val="27"/>
          <c:order val="15"/>
          <c:tx>
            <c:strRef>
              <c:f>Computation!$A$1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Computation!$B$1:$V$1</c:f>
              <c:numCache>
                <c:formatCode>General</c:formatCode>
                <c:ptCount val="21"/>
                <c:pt idx="0">
                  <c:v>337</c:v>
                </c:pt>
                <c:pt idx="1">
                  <c:v>337</c:v>
                </c:pt>
                <c:pt idx="2">
                  <c:v>337</c:v>
                </c:pt>
                <c:pt idx="3">
                  <c:v>337</c:v>
                </c:pt>
                <c:pt idx="4">
                  <c:v>337</c:v>
                </c:pt>
                <c:pt idx="5">
                  <c:v>337</c:v>
                </c:pt>
                <c:pt idx="6">
                  <c:v>337</c:v>
                </c:pt>
                <c:pt idx="7">
                  <c:v>337</c:v>
                </c:pt>
                <c:pt idx="8">
                  <c:v>337</c:v>
                </c:pt>
                <c:pt idx="9">
                  <c:v>337</c:v>
                </c:pt>
                <c:pt idx="10">
                  <c:v>337</c:v>
                </c:pt>
                <c:pt idx="11">
                  <c:v>337</c:v>
                </c:pt>
                <c:pt idx="12">
                  <c:v>337</c:v>
                </c:pt>
                <c:pt idx="13">
                  <c:v>337</c:v>
                </c:pt>
                <c:pt idx="14">
                  <c:v>337</c:v>
                </c:pt>
                <c:pt idx="15">
                  <c:v>337</c:v>
                </c:pt>
                <c:pt idx="16">
                  <c:v>337</c:v>
                </c:pt>
                <c:pt idx="17">
                  <c:v>337</c:v>
                </c:pt>
                <c:pt idx="18">
                  <c:v>337</c:v>
                </c:pt>
                <c:pt idx="19">
                  <c:v>337</c:v>
                </c:pt>
                <c:pt idx="20">
                  <c:v>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01344"/>
        <c:axId val="121403648"/>
      </c:scatterChart>
      <c:valAx>
        <c:axId val="121401344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21403648"/>
        <c:crossesAt val="0"/>
        <c:crossBetween val="midCat"/>
      </c:valAx>
      <c:valAx>
        <c:axId val="121403648"/>
        <c:scaling>
          <c:orientation val="minMax"/>
          <c:max val="375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baseline="0">
                    <a:effectLst/>
                  </a:rPr>
                  <a:t>ℂ_Op (ms)</a:t>
                </a:r>
                <a:endParaRPr lang="en-US" sz="2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214013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25953803679582"/>
          <c:y val="3.6268997692783002E-2"/>
          <c:w val="0.79250280250876914"/>
          <c:h val="0.79494271639371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Performance!$A$5</c:f>
              <c:strCache>
                <c:ptCount val="1"/>
                <c:pt idx="0">
                  <c:v>None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Performance!$B$5:$V$5</c:f>
              <c:numCache>
                <c:formatCode>General</c:formatCode>
                <c:ptCount val="21"/>
                <c:pt idx="0">
                  <c:v>-261.47028260869519</c:v>
                </c:pt>
                <c:pt idx="1">
                  <c:v>-190.71993803436538</c:v>
                </c:pt>
                <c:pt idx="2">
                  <c:v>-149.08826769432528</c:v>
                </c:pt>
                <c:pt idx="3">
                  <c:v>-125.00705487925919</c:v>
                </c:pt>
                <c:pt idx="4">
                  <c:v>-111.80203705685611</c:v>
                </c:pt>
                <c:pt idx="5">
                  <c:v>-104.41613590121003</c:v>
                </c:pt>
                <c:pt idx="6">
                  <c:v>-100.25477900330151</c:v>
                </c:pt>
                <c:pt idx="7">
                  <c:v>-95.325972482922822</c:v>
                </c:pt>
                <c:pt idx="8">
                  <c:v>-113.04374653177251</c:v>
                </c:pt>
                <c:pt idx="9">
                  <c:v>-152.71849961093216</c:v>
                </c:pt>
                <c:pt idx="10">
                  <c:v>-151.22222854230486</c:v>
                </c:pt>
                <c:pt idx="11">
                  <c:v>-105.63687680390211</c:v>
                </c:pt>
                <c:pt idx="12">
                  <c:v>-80.156315945652096</c:v>
                </c:pt>
                <c:pt idx="13">
                  <c:v>-65.763428534623472</c:v>
                </c:pt>
                <c:pt idx="14">
                  <c:v>-57.690892126195671</c:v>
                </c:pt>
                <c:pt idx="15">
                  <c:v>-53.118798987597515</c:v>
                </c:pt>
                <c:pt idx="16">
                  <c:v>-50.603134412357889</c:v>
                </c:pt>
                <c:pt idx="17">
                  <c:v>-49.176105434133675</c:v>
                </c:pt>
                <c:pt idx="18">
                  <c:v>-48.366070348414887</c:v>
                </c:pt>
                <c:pt idx="19">
                  <c:v>-47.920941048346307</c:v>
                </c:pt>
                <c:pt idx="20">
                  <c:v>-47.637794352483219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Performance!$A$6</c:f>
              <c:strCache>
                <c:ptCount val="1"/>
                <c:pt idx="0">
                  <c:v>Time</c:v>
                </c:pt>
              </c:strCache>
            </c:strRef>
          </c:tx>
          <c:spPr>
            <a:ln>
              <a:solidFill>
                <a:srgbClr val="003300"/>
              </a:solidFill>
            </a:ln>
          </c:spPr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Performance!$B$6:$V$6</c:f>
              <c:numCache>
                <c:formatCode>General</c:formatCode>
                <c:ptCount val="21"/>
                <c:pt idx="0">
                  <c:v>-24963.716272407954</c:v>
                </c:pt>
                <c:pt idx="1">
                  <c:v>-16301.796154291203</c:v>
                </c:pt>
                <c:pt idx="2">
                  <c:v>-8840.5514910246984</c:v>
                </c:pt>
                <c:pt idx="3">
                  <c:v>-4160.6686822850852</c:v>
                </c:pt>
                <c:pt idx="4">
                  <c:v>-935.19449058528403</c:v>
                </c:pt>
                <c:pt idx="5">
                  <c:v>-1000.2974563000613</c:v>
                </c:pt>
                <c:pt idx="6">
                  <c:v>-727.62671378693551</c:v>
                </c:pt>
                <c:pt idx="7">
                  <c:v>-501.57226519106678</c:v>
                </c:pt>
                <c:pt idx="8">
                  <c:v>-269.20232096822713</c:v>
                </c:pt>
                <c:pt idx="9">
                  <c:v>-177.89713453516711</c:v>
                </c:pt>
                <c:pt idx="10">
                  <c:v>-130.37327927397547</c:v>
                </c:pt>
                <c:pt idx="11">
                  <c:v>-100.00060254712054</c:v>
                </c:pt>
                <c:pt idx="12">
                  <c:v>-79.107019154514944</c:v>
                </c:pt>
                <c:pt idx="13">
                  <c:v>-65.443927619677737</c:v>
                </c:pt>
                <c:pt idx="14">
                  <c:v>-57.693768509447104</c:v>
                </c:pt>
                <c:pt idx="15">
                  <c:v>-53.018503550167708</c:v>
                </c:pt>
                <c:pt idx="16">
                  <c:v>-50.509023768511639</c:v>
                </c:pt>
                <c:pt idx="17">
                  <c:v>-49.076913209771313</c:v>
                </c:pt>
                <c:pt idx="18">
                  <c:v>-48.301192021582104</c:v>
                </c:pt>
                <c:pt idx="19">
                  <c:v>-47.866078125996559</c:v>
                </c:pt>
                <c:pt idx="20">
                  <c:v>-47.655217610586888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Performance!$A$7</c:f>
              <c:strCache>
                <c:ptCount val="1"/>
                <c:pt idx="0">
                  <c:v>Pos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Performance!$B$7:$V$7</c:f>
              <c:numCache>
                <c:formatCode>General</c:formatCode>
                <c:ptCount val="21"/>
                <c:pt idx="0">
                  <c:v>-143.6474367892975</c:v>
                </c:pt>
                <c:pt idx="1">
                  <c:v>-121.84228894049021</c:v>
                </c:pt>
                <c:pt idx="2">
                  <c:v>-108.65756143368392</c:v>
                </c:pt>
                <c:pt idx="3">
                  <c:v>-100.71656193428711</c:v>
                </c:pt>
                <c:pt idx="4">
                  <c:v>-97.372104147157188</c:v>
                </c:pt>
                <c:pt idx="5">
                  <c:v>-95.683060647176475</c:v>
                </c:pt>
                <c:pt idx="6">
                  <c:v>-95.860599609910878</c:v>
                </c:pt>
                <c:pt idx="7">
                  <c:v>-91.957170759379338</c:v>
                </c:pt>
                <c:pt idx="8">
                  <c:v>-91.359635998327647</c:v>
                </c:pt>
                <c:pt idx="9">
                  <c:v>-92.25602189550203</c:v>
                </c:pt>
                <c:pt idx="10">
                  <c:v>-93.215596543792245</c:v>
                </c:pt>
                <c:pt idx="11">
                  <c:v>-78.98581035374977</c:v>
                </c:pt>
                <c:pt idx="12">
                  <c:v>-68.788352878093548</c:v>
                </c:pt>
                <c:pt idx="13">
                  <c:v>-60.717645324496615</c:v>
                </c:pt>
                <c:pt idx="14">
                  <c:v>-54.47489667491493</c:v>
                </c:pt>
                <c:pt idx="15">
                  <c:v>-51.606327537399444</c:v>
                </c:pt>
                <c:pt idx="16">
                  <c:v>-49.819754715468186</c:v>
                </c:pt>
                <c:pt idx="17">
                  <c:v>-48.696653050997746</c:v>
                </c:pt>
                <c:pt idx="18">
                  <c:v>-48.033309436772768</c:v>
                </c:pt>
                <c:pt idx="19">
                  <c:v>-47.656748319037256</c:v>
                </c:pt>
                <c:pt idx="20">
                  <c:v>-47.433912174769141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Performance!$A$8</c:f>
              <c:strCache>
                <c:ptCount val="1"/>
                <c:pt idx="0">
                  <c:v>TCluster</c:v>
                </c:pt>
              </c:strCache>
            </c:strRef>
          </c:tx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Performance!$B$8:$V$8</c:f>
              <c:numCache>
                <c:formatCode>General</c:formatCode>
                <c:ptCount val="21"/>
                <c:pt idx="0">
                  <c:v>-229.47378913043417</c:v>
                </c:pt>
                <c:pt idx="1">
                  <c:v>-170.86590150890987</c:v>
                </c:pt>
                <c:pt idx="2">
                  <c:v>-137.29167521763748</c:v>
                </c:pt>
                <c:pt idx="3">
                  <c:v>-117.10233873845101</c:v>
                </c:pt>
                <c:pt idx="4">
                  <c:v>-106.24549897993306</c:v>
                </c:pt>
                <c:pt idx="5">
                  <c:v>-100.11953856385524</c:v>
                </c:pt>
                <c:pt idx="6">
                  <c:v>-96.641088524556181</c:v>
                </c:pt>
                <c:pt idx="7">
                  <c:v>-94.694318322922697</c:v>
                </c:pt>
                <c:pt idx="8">
                  <c:v>-93.59589012876242</c:v>
                </c:pt>
                <c:pt idx="9">
                  <c:v>-92.976733127144882</c:v>
                </c:pt>
                <c:pt idx="10">
                  <c:v>-96.018676182876476</c:v>
                </c:pt>
                <c:pt idx="11">
                  <c:v>-80.29301822631237</c:v>
                </c:pt>
                <c:pt idx="12">
                  <c:v>-68.276447538628702</c:v>
                </c:pt>
                <c:pt idx="13">
                  <c:v>-59.149190901381246</c:v>
                </c:pt>
                <c:pt idx="14">
                  <c:v>-55.652965609108996</c:v>
                </c:pt>
                <c:pt idx="15">
                  <c:v>-52.337793717781921</c:v>
                </c:pt>
                <c:pt idx="16">
                  <c:v>-50.59250809505015</c:v>
                </c:pt>
                <c:pt idx="17">
                  <c:v>-49.175872286525433</c:v>
                </c:pt>
                <c:pt idx="18">
                  <c:v>-48.396586562641112</c:v>
                </c:pt>
                <c:pt idx="19">
                  <c:v>-47.96655460504077</c:v>
                </c:pt>
                <c:pt idx="20">
                  <c:v>-47.695112020075264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Performance!$A$10</c:f>
              <c:strCache>
                <c:ptCount val="1"/>
                <c:pt idx="0">
                  <c:v>Time+Pos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Performance!$B$10:$V$10</c:f>
              <c:numCache>
                <c:formatCode>General</c:formatCode>
                <c:ptCount val="21"/>
                <c:pt idx="0">
                  <c:v>-19756.882861371178</c:v>
                </c:pt>
                <c:pt idx="1">
                  <c:v>-13535.487182639672</c:v>
                </c:pt>
                <c:pt idx="2">
                  <c:v>-6861.4684901651972</c:v>
                </c:pt>
                <c:pt idx="3">
                  <c:v>-3274.3844388536245</c:v>
                </c:pt>
                <c:pt idx="4">
                  <c:v>-1609.9717808695625</c:v>
                </c:pt>
                <c:pt idx="5">
                  <c:v>-754.3013741958415</c:v>
                </c:pt>
                <c:pt idx="6">
                  <c:v>-375.61679994049774</c:v>
                </c:pt>
                <c:pt idx="7">
                  <c:v>-227.13831520318206</c:v>
                </c:pt>
                <c:pt idx="8">
                  <c:v>-180.08803213712321</c:v>
                </c:pt>
                <c:pt idx="9">
                  <c:v>-138.96897834926799</c:v>
                </c:pt>
                <c:pt idx="10">
                  <c:v>-104.59591348847823</c:v>
                </c:pt>
                <c:pt idx="11">
                  <c:v>-81.773086493858656</c:v>
                </c:pt>
                <c:pt idx="12">
                  <c:v>-67.763479326922948</c:v>
                </c:pt>
                <c:pt idx="13">
                  <c:v>-59.704469876512562</c:v>
                </c:pt>
                <c:pt idx="14">
                  <c:v>-54.629587761014264</c:v>
                </c:pt>
                <c:pt idx="15">
                  <c:v>-51.464404341057815</c:v>
                </c:pt>
                <c:pt idx="16">
                  <c:v>-49.669501386454748</c:v>
                </c:pt>
                <c:pt idx="17">
                  <c:v>-48.54040012537569</c:v>
                </c:pt>
                <c:pt idx="18">
                  <c:v>-48.03577577708193</c:v>
                </c:pt>
                <c:pt idx="19">
                  <c:v>-47.639215171976609</c:v>
                </c:pt>
                <c:pt idx="20">
                  <c:v>-47.415901531682238</c:v>
                </c:pt>
              </c:numCache>
            </c:numRef>
          </c:yVal>
          <c:smooth val="0"/>
        </c:ser>
        <c:ser>
          <c:idx val="10"/>
          <c:order val="5"/>
          <c:tx>
            <c:strRef>
              <c:f>Performance!$A$25</c:f>
              <c:strCache>
                <c:ptCount val="1"/>
                <c:pt idx="0">
                  <c:v>Time2</c:v>
                </c:pt>
              </c:strCache>
            </c:strRef>
          </c:tx>
          <c:spPr>
            <a:ln>
              <a:solidFill>
                <a:srgbClr val="003300"/>
              </a:solidFill>
              <a:prstDash val="dash"/>
            </a:ln>
          </c:spPr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Performance!$B$25:$V$25</c:f>
              <c:numCache>
                <c:formatCode>General</c:formatCode>
                <c:ptCount val="21"/>
                <c:pt idx="0">
                  <c:v>-23293.306274749124</c:v>
                </c:pt>
                <c:pt idx="1">
                  <c:v>-14308.608635597588</c:v>
                </c:pt>
                <c:pt idx="2">
                  <c:v>-9231.8925060469282</c:v>
                </c:pt>
                <c:pt idx="3">
                  <c:v>-1214.9640645221943</c:v>
                </c:pt>
                <c:pt idx="4">
                  <c:v>-1005.2782590969903</c:v>
                </c:pt>
                <c:pt idx="5">
                  <c:v>-999.50502682024853</c:v>
                </c:pt>
                <c:pt idx="6">
                  <c:v>-683.16855963618832</c:v>
                </c:pt>
                <c:pt idx="7">
                  <c:v>-495.84278360203587</c:v>
                </c:pt>
                <c:pt idx="8">
                  <c:v>-300.13743389632043</c:v>
                </c:pt>
                <c:pt idx="9">
                  <c:v>-181.18305233148834</c:v>
                </c:pt>
                <c:pt idx="10">
                  <c:v>-130.64659287303778</c:v>
                </c:pt>
                <c:pt idx="11">
                  <c:v>-100.08289166693919</c:v>
                </c:pt>
                <c:pt idx="12">
                  <c:v>-79.257059155016606</c:v>
                </c:pt>
                <c:pt idx="13">
                  <c:v>-65.54713407413972</c:v>
                </c:pt>
                <c:pt idx="14">
                  <c:v>-57.70768380976034</c:v>
                </c:pt>
                <c:pt idx="15">
                  <c:v>-52.963925273787204</c:v>
                </c:pt>
                <c:pt idx="16">
                  <c:v>-50.479529035150506</c:v>
                </c:pt>
                <c:pt idx="17">
                  <c:v>-49.098528408128701</c:v>
                </c:pt>
                <c:pt idx="18">
                  <c:v>-48.292514311727658</c:v>
                </c:pt>
                <c:pt idx="19">
                  <c:v>-47.874705160427311</c:v>
                </c:pt>
                <c:pt idx="20">
                  <c:v>-47.619355996800913</c:v>
                </c:pt>
              </c:numCache>
            </c:numRef>
          </c:yVal>
          <c:smooth val="0"/>
        </c:ser>
        <c:ser>
          <c:idx val="11"/>
          <c:order val="6"/>
          <c:tx>
            <c:strRef>
              <c:f>Performance!$A$26</c:f>
              <c:strCache>
                <c:ptCount val="1"/>
                <c:pt idx="0">
                  <c:v>Pos2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dash"/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Performance!$B$26:$V$26</c:f>
              <c:numCache>
                <c:formatCode>General</c:formatCode>
                <c:ptCount val="21"/>
                <c:pt idx="0">
                  <c:v>-143.37195217391286</c:v>
                </c:pt>
                <c:pt idx="1">
                  <c:v>-121.50356256317203</c:v>
                </c:pt>
                <c:pt idx="2">
                  <c:v>-108.66781930344278</c:v>
                </c:pt>
                <c:pt idx="3">
                  <c:v>-100.70961039174207</c:v>
                </c:pt>
                <c:pt idx="4">
                  <c:v>-97.368636053511594</c:v>
                </c:pt>
                <c:pt idx="5">
                  <c:v>-96.160189187592934</c:v>
                </c:pt>
                <c:pt idx="6">
                  <c:v>-96.173064975674407</c:v>
                </c:pt>
                <c:pt idx="7">
                  <c:v>-89.360327674957873</c:v>
                </c:pt>
                <c:pt idx="8">
                  <c:v>-89.559847984949656</c:v>
                </c:pt>
                <c:pt idx="9">
                  <c:v>-95.187955609276088</c:v>
                </c:pt>
                <c:pt idx="10">
                  <c:v>-89.505919614327297</c:v>
                </c:pt>
                <c:pt idx="11">
                  <c:v>-77.716237322568517</c:v>
                </c:pt>
                <c:pt idx="12">
                  <c:v>-67.245554641638691</c:v>
                </c:pt>
                <c:pt idx="13">
                  <c:v>-58.199426095683485</c:v>
                </c:pt>
                <c:pt idx="14">
                  <c:v>-54.157162341092601</c:v>
                </c:pt>
                <c:pt idx="15">
                  <c:v>-51.461971245855935</c:v>
                </c:pt>
                <c:pt idx="16">
                  <c:v>-49.648651518294237</c:v>
                </c:pt>
                <c:pt idx="17">
                  <c:v>-48.595804401880912</c:v>
                </c:pt>
                <c:pt idx="18">
                  <c:v>-47.976679753295386</c:v>
                </c:pt>
                <c:pt idx="19">
                  <c:v>-47.619421224828749</c:v>
                </c:pt>
                <c:pt idx="20">
                  <c:v>-47.399774045336002</c:v>
                </c:pt>
              </c:numCache>
            </c:numRef>
          </c:yVal>
          <c:smooth val="0"/>
        </c:ser>
        <c:ser>
          <c:idx val="12"/>
          <c:order val="7"/>
          <c:tx>
            <c:strRef>
              <c:f>Performance!$A$27</c:f>
              <c:strCache>
                <c:ptCount val="1"/>
                <c:pt idx="0">
                  <c:v>TCluster2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dash"/>
            </a:ln>
          </c:spPr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Performance!$B$27:$V$27</c:f>
              <c:numCache>
                <c:formatCode>General</c:formatCode>
                <c:ptCount val="21"/>
                <c:pt idx="0">
                  <c:v>-221.13683177257491</c:v>
                </c:pt>
                <c:pt idx="1">
                  <c:v>-165.71712983156448</c:v>
                </c:pt>
                <c:pt idx="2">
                  <c:v>-133.5769294247855</c:v>
                </c:pt>
                <c:pt idx="3">
                  <c:v>-115.28925960606776</c:v>
                </c:pt>
                <c:pt idx="4">
                  <c:v>-105.07536841137116</c:v>
                </c:pt>
                <c:pt idx="5">
                  <c:v>-99.356919349881693</c:v>
                </c:pt>
                <c:pt idx="6">
                  <c:v>-96.113134455394587</c:v>
                </c:pt>
                <c:pt idx="7">
                  <c:v>-94.309105955727546</c:v>
                </c:pt>
                <c:pt idx="8">
                  <c:v>-93.276749031772553</c:v>
                </c:pt>
                <c:pt idx="9">
                  <c:v>-92.699513285615581</c:v>
                </c:pt>
                <c:pt idx="10">
                  <c:v>-92.375551089090209</c:v>
                </c:pt>
                <c:pt idx="11">
                  <c:v>-80.343306979971089</c:v>
                </c:pt>
                <c:pt idx="12">
                  <c:v>-68.35576487056845</c:v>
                </c:pt>
                <c:pt idx="13">
                  <c:v>-59.184657147639747</c:v>
                </c:pt>
                <c:pt idx="14">
                  <c:v>-55.032502124675943</c:v>
                </c:pt>
                <c:pt idx="15">
                  <c:v>-52.272420580236606</c:v>
                </c:pt>
                <c:pt idx="16">
                  <c:v>-50.524431481019974</c:v>
                </c:pt>
                <c:pt idx="17">
                  <c:v>-49.121421182500455</c:v>
                </c:pt>
                <c:pt idx="18">
                  <c:v>-48.337554355451395</c:v>
                </c:pt>
                <c:pt idx="19">
                  <c:v>-47.890037528587797</c:v>
                </c:pt>
                <c:pt idx="20">
                  <c:v>-47.641577971859469</c:v>
                </c:pt>
              </c:numCache>
            </c:numRef>
          </c:yVal>
          <c:smooth val="0"/>
        </c:ser>
        <c:ser>
          <c:idx val="14"/>
          <c:order val="8"/>
          <c:tx>
            <c:strRef>
              <c:f>Performance!$A$29</c:f>
              <c:strCache>
                <c:ptCount val="1"/>
                <c:pt idx="0">
                  <c:v>Time+Pos2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Performance!$B$29:$V$29</c:f>
              <c:numCache>
                <c:formatCode>General</c:formatCode>
                <c:ptCount val="21"/>
                <c:pt idx="0">
                  <c:v>-19985.204597157146</c:v>
                </c:pt>
                <c:pt idx="1">
                  <c:v>-13664.099535221827</c:v>
                </c:pt>
                <c:pt idx="2">
                  <c:v>-6562.4930953316325</c:v>
                </c:pt>
                <c:pt idx="3">
                  <c:v>-3261.0599737754592</c:v>
                </c:pt>
                <c:pt idx="4">
                  <c:v>-1578.7647823745774</c:v>
                </c:pt>
                <c:pt idx="5">
                  <c:v>-657.63109536282514</c:v>
                </c:pt>
                <c:pt idx="6">
                  <c:v>-330.45324881798615</c:v>
                </c:pt>
                <c:pt idx="7">
                  <c:v>-206.97506544564146</c:v>
                </c:pt>
                <c:pt idx="8">
                  <c:v>-170.45347081438061</c:v>
                </c:pt>
                <c:pt idx="9">
                  <c:v>-130.2095918025401</c:v>
                </c:pt>
                <c:pt idx="10">
                  <c:v>-102.33445952604011</c:v>
                </c:pt>
                <c:pt idx="11">
                  <c:v>-80.598268054806226</c:v>
                </c:pt>
                <c:pt idx="12">
                  <c:v>-67.359260649832649</c:v>
                </c:pt>
                <c:pt idx="13">
                  <c:v>-58.991902840119664</c:v>
                </c:pt>
                <c:pt idx="14">
                  <c:v>-54.00865397362756</c:v>
                </c:pt>
                <c:pt idx="15">
                  <c:v>-51.209292943140149</c:v>
                </c:pt>
                <c:pt idx="16">
                  <c:v>-49.440288809080215</c:v>
                </c:pt>
                <c:pt idx="17">
                  <c:v>-48.465748125692748</c:v>
                </c:pt>
                <c:pt idx="18">
                  <c:v>-47.87282451603479</c:v>
                </c:pt>
                <c:pt idx="19">
                  <c:v>-47.555695833074125</c:v>
                </c:pt>
                <c:pt idx="20">
                  <c:v>-47.342320598101999</c:v>
                </c:pt>
              </c:numCache>
            </c:numRef>
          </c:yVal>
          <c:smooth val="0"/>
        </c:ser>
        <c:ser>
          <c:idx val="19"/>
          <c:order val="9"/>
          <c:tx>
            <c:strRef>
              <c:f>Performance!$A$44</c:f>
              <c:strCache>
                <c:ptCount val="1"/>
                <c:pt idx="0">
                  <c:v>Time1</c:v>
                </c:pt>
              </c:strCache>
            </c:strRef>
          </c:tx>
          <c:spPr>
            <a:ln>
              <a:solidFill>
                <a:srgbClr val="003300"/>
              </a:solidFill>
              <a:prstDash val="sysDot"/>
            </a:ln>
          </c:spPr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Performance!$B$44:$V$44</c:f>
              <c:numCache>
                <c:formatCode>General</c:formatCode>
                <c:ptCount val="21"/>
                <c:pt idx="0">
                  <c:v>-25146.113220234023</c:v>
                </c:pt>
                <c:pt idx="1">
                  <c:v>-15032.958447615214</c:v>
                </c:pt>
                <c:pt idx="2">
                  <c:v>-9142.3338965462062</c:v>
                </c:pt>
                <c:pt idx="3">
                  <c:v>-4263.2868899745999</c:v>
                </c:pt>
                <c:pt idx="4">
                  <c:v>-1108.3581877759189</c:v>
                </c:pt>
                <c:pt idx="5">
                  <c:v>-801.86527910716518</c:v>
                </c:pt>
                <c:pt idx="6">
                  <c:v>-621.67297440351911</c:v>
                </c:pt>
                <c:pt idx="7">
                  <c:v>-455.58669587156226</c:v>
                </c:pt>
                <c:pt idx="8">
                  <c:v>-290.38067442976546</c:v>
                </c:pt>
                <c:pt idx="9">
                  <c:v>-176.45392395154352</c:v>
                </c:pt>
                <c:pt idx="10">
                  <c:v>-127.47761101681095</c:v>
                </c:pt>
                <c:pt idx="11">
                  <c:v>-97.904524927884239</c:v>
                </c:pt>
                <c:pt idx="12">
                  <c:v>-78.585018946153696</c:v>
                </c:pt>
                <c:pt idx="13">
                  <c:v>-65.221694970788917</c:v>
                </c:pt>
                <c:pt idx="14">
                  <c:v>-57.752185382046399</c:v>
                </c:pt>
                <c:pt idx="15">
                  <c:v>-53.109631201436898</c:v>
                </c:pt>
                <c:pt idx="16">
                  <c:v>-50.59116715138795</c:v>
                </c:pt>
                <c:pt idx="17">
                  <c:v>-49.155116256151643</c:v>
                </c:pt>
                <c:pt idx="18">
                  <c:v>-48.358531433589938</c:v>
                </c:pt>
                <c:pt idx="19">
                  <c:v>-47.894362466588682</c:v>
                </c:pt>
                <c:pt idx="20">
                  <c:v>-47.610500695854412</c:v>
                </c:pt>
              </c:numCache>
            </c:numRef>
          </c:yVal>
          <c:smooth val="0"/>
        </c:ser>
        <c:ser>
          <c:idx val="20"/>
          <c:order val="10"/>
          <c:tx>
            <c:strRef>
              <c:f>Performance!$A$45</c:f>
              <c:strCache>
                <c:ptCount val="1"/>
                <c:pt idx="0">
                  <c:v>Pos1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sysDot"/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Performance!$B$45:$V$45</c:f>
              <c:numCache>
                <c:formatCode>General</c:formatCode>
                <c:ptCount val="21"/>
                <c:pt idx="0">
                  <c:v>-144.4963543478259</c:v>
                </c:pt>
                <c:pt idx="1">
                  <c:v>-121.80972660715473</c:v>
                </c:pt>
                <c:pt idx="2">
                  <c:v>-108.7514024708106</c:v>
                </c:pt>
                <c:pt idx="3">
                  <c:v>-100.78661982544736</c:v>
                </c:pt>
                <c:pt idx="4">
                  <c:v>-97.386296973244185</c:v>
                </c:pt>
                <c:pt idx="5">
                  <c:v>-96.993019426581725</c:v>
                </c:pt>
                <c:pt idx="6">
                  <c:v>-97.429909535468866</c:v>
                </c:pt>
                <c:pt idx="7">
                  <c:v>-91.979142984540374</c:v>
                </c:pt>
                <c:pt idx="8">
                  <c:v>-89.643454936454845</c:v>
                </c:pt>
                <c:pt idx="9">
                  <c:v>-88.180041646149988</c:v>
                </c:pt>
                <c:pt idx="10">
                  <c:v>-84.669529502181604</c:v>
                </c:pt>
                <c:pt idx="11">
                  <c:v>-75.903442593960236</c:v>
                </c:pt>
                <c:pt idx="12">
                  <c:v>-65.670508146822598</c:v>
                </c:pt>
                <c:pt idx="13">
                  <c:v>-57.716695651985731</c:v>
                </c:pt>
                <c:pt idx="14">
                  <c:v>-53.742950748137766</c:v>
                </c:pt>
                <c:pt idx="15">
                  <c:v>-51.200474827741353</c:v>
                </c:pt>
                <c:pt idx="16">
                  <c:v>-49.662550264130424</c:v>
                </c:pt>
                <c:pt idx="17">
                  <c:v>-48.660124288512399</c:v>
                </c:pt>
                <c:pt idx="18">
                  <c:v>-48.210293689661299</c:v>
                </c:pt>
                <c:pt idx="19">
                  <c:v>-47.897549063739561</c:v>
                </c:pt>
                <c:pt idx="20">
                  <c:v>-47.709900230143802</c:v>
                </c:pt>
              </c:numCache>
            </c:numRef>
          </c:yVal>
          <c:smooth val="0"/>
        </c:ser>
        <c:ser>
          <c:idx val="21"/>
          <c:order val="11"/>
          <c:tx>
            <c:strRef>
              <c:f>Performance!$A$46</c:f>
              <c:strCache>
                <c:ptCount val="1"/>
                <c:pt idx="0">
                  <c:v>TCluster1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sysDot"/>
            </a:ln>
          </c:spPr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Performance!$B$46:$V$46</c:f>
              <c:numCache>
                <c:formatCode>General</c:formatCode>
                <c:ptCount val="21"/>
                <c:pt idx="0">
                  <c:v>-309.77827692307682</c:v>
                </c:pt>
                <c:pt idx="1">
                  <c:v>-216.79272409324489</c:v>
                </c:pt>
                <c:pt idx="2">
                  <c:v>-161.95327311130052</c:v>
                </c:pt>
                <c:pt idx="3">
                  <c:v>-131.95310020324752</c:v>
                </c:pt>
                <c:pt idx="4">
                  <c:v>-114.90233680601995</c:v>
                </c:pt>
                <c:pt idx="5">
                  <c:v>-105.58300126097971</c:v>
                </c:pt>
                <c:pt idx="6">
                  <c:v>-100.29976060745764</c:v>
                </c:pt>
                <c:pt idx="7">
                  <c:v>-97.283995778652013</c:v>
                </c:pt>
                <c:pt idx="8">
                  <c:v>-95.567902612040101</c:v>
                </c:pt>
                <c:pt idx="9">
                  <c:v>-94.637429577164426</c:v>
                </c:pt>
                <c:pt idx="10">
                  <c:v>-94.09055034083076</c:v>
                </c:pt>
                <c:pt idx="11">
                  <c:v>-81.45269226031472</c:v>
                </c:pt>
                <c:pt idx="12">
                  <c:v>-68.165824346321003</c:v>
                </c:pt>
                <c:pt idx="13">
                  <c:v>-59.72952211345202</c:v>
                </c:pt>
                <c:pt idx="14">
                  <c:v>-55.489552372288983</c:v>
                </c:pt>
                <c:pt idx="15">
                  <c:v>-52.323360984600498</c:v>
                </c:pt>
                <c:pt idx="16">
                  <c:v>-50.339219923444709</c:v>
                </c:pt>
                <c:pt idx="17">
                  <c:v>-49.281079457609742</c:v>
                </c:pt>
                <c:pt idx="18">
                  <c:v>-48.420632812052972</c:v>
                </c:pt>
                <c:pt idx="19">
                  <c:v>-47.943459623389835</c:v>
                </c:pt>
                <c:pt idx="20">
                  <c:v>-47.658547684625319</c:v>
                </c:pt>
              </c:numCache>
            </c:numRef>
          </c:yVal>
          <c:smooth val="0"/>
        </c:ser>
        <c:ser>
          <c:idx val="23"/>
          <c:order val="12"/>
          <c:tx>
            <c:strRef>
              <c:f>Performance!$A$48</c:f>
              <c:strCache>
                <c:ptCount val="1"/>
                <c:pt idx="0">
                  <c:v>Time+Pos1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Performance!$B$48:$V$48</c:f>
              <c:numCache>
                <c:formatCode>General</c:formatCode>
                <c:ptCount val="21"/>
                <c:pt idx="0">
                  <c:v>-19502.692922240745</c:v>
                </c:pt>
                <c:pt idx="1">
                  <c:v>-12286.781098168183</c:v>
                </c:pt>
                <c:pt idx="2">
                  <c:v>-6656.8405536285663</c:v>
                </c:pt>
                <c:pt idx="3">
                  <c:v>-3431.9708461871865</c:v>
                </c:pt>
                <c:pt idx="4">
                  <c:v>-1542.108752224075</c:v>
                </c:pt>
                <c:pt idx="5">
                  <c:v>-552.72501083196744</c:v>
                </c:pt>
                <c:pt idx="6">
                  <c:v>-294.30350593106891</c:v>
                </c:pt>
                <c:pt idx="7">
                  <c:v>-190.30870635689388</c:v>
                </c:pt>
                <c:pt idx="8">
                  <c:v>-144.94865394983265</c:v>
                </c:pt>
                <c:pt idx="9">
                  <c:v>-117.47215353134115</c:v>
                </c:pt>
                <c:pt idx="10">
                  <c:v>-94.529099042090223</c:v>
                </c:pt>
                <c:pt idx="11">
                  <c:v>-77.754693046066436</c:v>
                </c:pt>
                <c:pt idx="12">
                  <c:v>-66.141929372909544</c:v>
                </c:pt>
                <c:pt idx="13">
                  <c:v>-58.648706886468489</c:v>
                </c:pt>
                <c:pt idx="14">
                  <c:v>-54.282171789150041</c:v>
                </c:pt>
                <c:pt idx="15">
                  <c:v>-51.59851994918386</c:v>
                </c:pt>
                <c:pt idx="16">
                  <c:v>-50.16088691408023</c:v>
                </c:pt>
                <c:pt idx="17">
                  <c:v>-49.289959648035641</c:v>
                </c:pt>
                <c:pt idx="18">
                  <c:v>-48.78604396691383</c:v>
                </c:pt>
                <c:pt idx="19">
                  <c:v>-48.503895988557879</c:v>
                </c:pt>
                <c:pt idx="20">
                  <c:v>-48.320283332627007</c:v>
                </c:pt>
              </c:numCache>
            </c:numRef>
          </c:yVal>
          <c:smooth val="0"/>
        </c:ser>
        <c:ser>
          <c:idx val="4"/>
          <c:order val="13"/>
          <c:tx>
            <c:strRef>
              <c:f>Performance!$A$49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Performance!$B$49:$V$49</c:f>
              <c:numCache>
                <c:formatCode>General</c:formatCode>
                <c:ptCount val="21"/>
                <c:pt idx="0">
                  <c:v>-143.60063026755836</c:v>
                </c:pt>
                <c:pt idx="1">
                  <c:v>-121.59115329883385</c:v>
                </c:pt>
                <c:pt idx="2">
                  <c:v>-114.87964584212601</c:v>
                </c:pt>
                <c:pt idx="3">
                  <c:v>-103.29786886784473</c:v>
                </c:pt>
                <c:pt idx="4">
                  <c:v>-102.82330025083594</c:v>
                </c:pt>
                <c:pt idx="5">
                  <c:v>-90.132600479534844</c:v>
                </c:pt>
                <c:pt idx="6">
                  <c:v>-82.83996489137229</c:v>
                </c:pt>
                <c:pt idx="7">
                  <c:v>-79.696478575726857</c:v>
                </c:pt>
                <c:pt idx="8">
                  <c:v>-74.912902722407949</c:v>
                </c:pt>
                <c:pt idx="9">
                  <c:v>-73.831066937630681</c:v>
                </c:pt>
                <c:pt idx="10">
                  <c:v>-70.781401750599045</c:v>
                </c:pt>
                <c:pt idx="11">
                  <c:v>-66.132546545104191</c:v>
                </c:pt>
                <c:pt idx="12">
                  <c:v>-61.359412530769148</c:v>
                </c:pt>
                <c:pt idx="13">
                  <c:v>-57.06097676324439</c:v>
                </c:pt>
                <c:pt idx="14">
                  <c:v>-53.662635877838284</c:v>
                </c:pt>
                <c:pt idx="15">
                  <c:v>-51.484707260321528</c:v>
                </c:pt>
                <c:pt idx="16">
                  <c:v>-50.155404041187253</c:v>
                </c:pt>
                <c:pt idx="17">
                  <c:v>-49.329390139233645</c:v>
                </c:pt>
                <c:pt idx="18">
                  <c:v>-48.765940575839238</c:v>
                </c:pt>
                <c:pt idx="19">
                  <c:v>-48.349059821903339</c:v>
                </c:pt>
                <c:pt idx="20">
                  <c:v>-48.141606406352793</c:v>
                </c:pt>
              </c:numCache>
            </c:numRef>
          </c:yVal>
          <c:smooth val="0"/>
        </c:ser>
        <c:ser>
          <c:idx val="6"/>
          <c:order val="14"/>
          <c:tx>
            <c:strRef>
              <c:f>Performance!$A$30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Performance!$B$30:$V$30</c:f>
              <c:numCache>
                <c:formatCode>General</c:formatCode>
                <c:ptCount val="21"/>
                <c:pt idx="0">
                  <c:v>-143.57151070234099</c:v>
                </c:pt>
                <c:pt idx="1">
                  <c:v>-122.54325698190144</c:v>
                </c:pt>
                <c:pt idx="2">
                  <c:v>-115.20675312420769</c:v>
                </c:pt>
                <c:pt idx="3">
                  <c:v>-106.47584910527345</c:v>
                </c:pt>
                <c:pt idx="4">
                  <c:v>-97.824528227424651</c:v>
                </c:pt>
                <c:pt idx="5">
                  <c:v>-92.350048820328226</c:v>
                </c:pt>
                <c:pt idx="6">
                  <c:v>-87.761967705356369</c:v>
                </c:pt>
                <c:pt idx="7">
                  <c:v>-87.145717125727273</c:v>
                </c:pt>
                <c:pt idx="8">
                  <c:v>-85.861543586956458</c:v>
                </c:pt>
                <c:pt idx="9">
                  <c:v>-83.726875469575887</c:v>
                </c:pt>
                <c:pt idx="10">
                  <c:v>-75.082500471598962</c:v>
                </c:pt>
                <c:pt idx="11">
                  <c:v>-68.853671653350446</c:v>
                </c:pt>
                <c:pt idx="12">
                  <c:v>-62.896825333946353</c:v>
                </c:pt>
                <c:pt idx="13">
                  <c:v>-57.286828612846953</c:v>
                </c:pt>
                <c:pt idx="14">
                  <c:v>-53.133730334542214</c:v>
                </c:pt>
                <c:pt idx="15">
                  <c:v>-50.63034328642631</c:v>
                </c:pt>
                <c:pt idx="16">
                  <c:v>-49.229100228344443</c:v>
                </c:pt>
                <c:pt idx="17">
                  <c:v>-48.428874912701524</c:v>
                </c:pt>
                <c:pt idx="18">
                  <c:v>-47.891036309147758</c:v>
                </c:pt>
                <c:pt idx="19">
                  <c:v>-47.562381845713844</c:v>
                </c:pt>
                <c:pt idx="20">
                  <c:v>-47.3612425743679</c:v>
                </c:pt>
              </c:numCache>
            </c:numRef>
          </c:yVal>
          <c:smooth val="0"/>
        </c:ser>
        <c:ser>
          <c:idx val="7"/>
          <c:order val="15"/>
          <c:tx>
            <c:strRef>
              <c:f>Performance!$A$11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Performance!$B$11:$V$11</c:f>
              <c:numCache>
                <c:formatCode>General</c:formatCode>
                <c:ptCount val="21"/>
                <c:pt idx="0">
                  <c:v>-143.74435200668884</c:v>
                </c:pt>
                <c:pt idx="1">
                  <c:v>-122.42465559287513</c:v>
                </c:pt>
                <c:pt idx="2">
                  <c:v>-120.30160768379375</c:v>
                </c:pt>
                <c:pt idx="3">
                  <c:v>-105.8610620486326</c:v>
                </c:pt>
                <c:pt idx="4">
                  <c:v>-98.876719715718934</c:v>
                </c:pt>
                <c:pt idx="5">
                  <c:v>-87.854475159766565</c:v>
                </c:pt>
                <c:pt idx="6">
                  <c:v>-85.321735429707587</c:v>
                </c:pt>
                <c:pt idx="7">
                  <c:v>-84.989940977161396</c:v>
                </c:pt>
                <c:pt idx="8">
                  <c:v>-84.582899939799304</c:v>
                </c:pt>
                <c:pt idx="9">
                  <c:v>-83.732483858277618</c:v>
                </c:pt>
                <c:pt idx="10">
                  <c:v>-77.679913795481525</c:v>
                </c:pt>
                <c:pt idx="11">
                  <c:v>-70.628331097338787</c:v>
                </c:pt>
                <c:pt idx="12">
                  <c:v>-63.533989443979856</c:v>
                </c:pt>
                <c:pt idx="13">
                  <c:v>-57.143357018126153</c:v>
                </c:pt>
                <c:pt idx="14">
                  <c:v>-53.028686448974383</c:v>
                </c:pt>
                <c:pt idx="15">
                  <c:v>-50.65386660186531</c:v>
                </c:pt>
                <c:pt idx="16">
                  <c:v>-49.335900513277529</c:v>
                </c:pt>
                <c:pt idx="17">
                  <c:v>-48.486491903174091</c:v>
                </c:pt>
                <c:pt idx="18">
                  <c:v>-47.907217433227984</c:v>
                </c:pt>
                <c:pt idx="19">
                  <c:v>-47.603442460919076</c:v>
                </c:pt>
                <c:pt idx="20">
                  <c:v>-47.445401833198936</c:v>
                </c:pt>
              </c:numCache>
            </c:numRef>
          </c:yVal>
          <c:smooth val="0"/>
        </c:ser>
        <c:ser>
          <c:idx val="27"/>
          <c:order val="16"/>
          <c:tx>
            <c:strRef>
              <c:f>Performance!$A$1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Performance!$B$1:$V$1</c:f>
              <c:numCache>
                <c:formatCode>General</c:formatCode>
                <c:ptCount val="21"/>
                <c:pt idx="0">
                  <c:v>-33747.31</c:v>
                </c:pt>
                <c:pt idx="1">
                  <c:v>-18999.058959622093</c:v>
                </c:pt>
                <c:pt idx="2">
                  <c:v>-10704.110430066721</c:v>
                </c:pt>
                <c:pt idx="3">
                  <c:v>-6040.1257342532999</c:v>
                </c:pt>
                <c:pt idx="4">
                  <c:v>-3417.31</c:v>
                </c:pt>
                <c:pt idx="5">
                  <c:v>-1942.4848959622088</c:v>
                </c:pt>
                <c:pt idx="6">
                  <c:v>-1112.9900430066721</c:v>
                </c:pt>
                <c:pt idx="7">
                  <c:v>-646.5915734253299</c:v>
                </c:pt>
                <c:pt idx="8">
                  <c:v>-384.31</c:v>
                </c:pt>
                <c:pt idx="9">
                  <c:v>-236.82748959622089</c:v>
                </c:pt>
                <c:pt idx="10">
                  <c:v>-153.87800430066724</c:v>
                </c:pt>
                <c:pt idx="11">
                  <c:v>-107.23815734253299</c:v>
                </c:pt>
                <c:pt idx="12">
                  <c:v>-81.010000000000005</c:v>
                </c:pt>
                <c:pt idx="13">
                  <c:v>-66.261748959622096</c:v>
                </c:pt>
                <c:pt idx="14">
                  <c:v>-57.966800430066726</c:v>
                </c:pt>
                <c:pt idx="15">
                  <c:v>-53.302815734253301</c:v>
                </c:pt>
                <c:pt idx="16">
                  <c:v>-50.68</c:v>
                </c:pt>
                <c:pt idx="17">
                  <c:v>-49.205174895962209</c:v>
                </c:pt>
                <c:pt idx="18">
                  <c:v>-48.375680043006675</c:v>
                </c:pt>
                <c:pt idx="19">
                  <c:v>-47.909281573425332</c:v>
                </c:pt>
                <c:pt idx="20">
                  <c:v>-47.647000000000006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79232"/>
        <c:axId val="121694080"/>
      </c:scatterChart>
      <c:valAx>
        <c:axId val="121679232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 i="0">
                    <a:latin typeface="Cambria Math" panose="02040503050406030204" pitchFamily="18" charset="0"/>
                    <a:ea typeface="Cambria Math" panose="02040503050406030204" pitchFamily="18" charset="0"/>
                  </a:defRPr>
                </a:pPr>
                <a:r>
                  <a:rPr lang="en-US" sz="2000" i="0">
                    <a:latin typeface="Cambria Math" panose="02040503050406030204" pitchFamily="18" charset="0"/>
                    <a:ea typeface="Cambria Math" panose="02040503050406030204" pitchFamily="18" charset="0"/>
                    <a:cs typeface="Arial"/>
                  </a:rPr>
                  <a:t>b</a:t>
                </a:r>
                <a:endParaRPr lang="en-US" sz="2000" i="0">
                  <a:latin typeface="Cambria Math" panose="02040503050406030204" pitchFamily="18" charset="0"/>
                  <a:ea typeface="Cambria Math" panose="02040503050406030204" pitchFamily="18" charset="0"/>
                </a:endParaRPr>
              </a:p>
            </c:rich>
          </c:tx>
          <c:overlay val="0"/>
        </c:title>
        <c:numFmt formatCode="0E+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21694080"/>
        <c:crossesAt val="-200"/>
        <c:crossBetween val="midCat"/>
      </c:valAx>
      <c:valAx>
        <c:axId val="121694080"/>
        <c:scaling>
          <c:orientation val="minMax"/>
          <c:max val="-40"/>
          <c:min val="-1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1800" b="1" i="0" baseline="0">
                    <a:effectLst/>
                    <a:latin typeface="Cambria Math" panose="02040503050406030204" pitchFamily="18" charset="0"/>
                    <a:ea typeface="Cambria Math" panose="02040503050406030204" pitchFamily="18" charset="0"/>
                  </a:rPr>
                  <a:t>ℙ_Op =ℝ_Op - ℂ_Op / b</a:t>
                </a:r>
                <a:endParaRPr lang="en-US">
                  <a:effectLst/>
                  <a:latin typeface="Cambria Math" panose="02040503050406030204" pitchFamily="18" charset="0"/>
                  <a:ea typeface="Cambria Math" panose="02040503050406030204" pitchFamily="18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21679232"/>
        <c:crosses val="autoZero"/>
        <c:crossBetween val="midCat"/>
      </c:valAx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74837982408432113"/>
          <c:y val="0.19523160036960821"/>
          <c:w val="0.23683745478964668"/>
          <c:h val="0.55950000850325676"/>
        </c:manualLayout>
      </c:layout>
      <c:overlay val="1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25953803679582"/>
          <c:y val="3.6268997692783002E-2"/>
          <c:w val="0.79250280250876914"/>
          <c:h val="0.79494271639371217"/>
        </c:manualLayout>
      </c:layout>
      <c:scatterChart>
        <c:scatterStyle val="lineMarker"/>
        <c:varyColors val="0"/>
        <c:ser>
          <c:idx val="4"/>
          <c:order val="0"/>
          <c:tx>
            <c:strRef>
              <c:f>Performance!$A$49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Performance!$B$49:$V$49</c:f>
              <c:numCache>
                <c:formatCode>General</c:formatCode>
                <c:ptCount val="21"/>
                <c:pt idx="0">
                  <c:v>-143.60063026755836</c:v>
                </c:pt>
                <c:pt idx="1">
                  <c:v>-121.59115329883385</c:v>
                </c:pt>
                <c:pt idx="2">
                  <c:v>-114.87964584212601</c:v>
                </c:pt>
                <c:pt idx="3">
                  <c:v>-103.29786886784473</c:v>
                </c:pt>
                <c:pt idx="4">
                  <c:v>-102.82330025083594</c:v>
                </c:pt>
                <c:pt idx="5">
                  <c:v>-90.132600479534844</c:v>
                </c:pt>
                <c:pt idx="6">
                  <c:v>-82.83996489137229</c:v>
                </c:pt>
                <c:pt idx="7">
                  <c:v>-79.696478575726857</c:v>
                </c:pt>
                <c:pt idx="8">
                  <c:v>-74.912902722407949</c:v>
                </c:pt>
                <c:pt idx="9">
                  <c:v>-73.831066937630681</c:v>
                </c:pt>
                <c:pt idx="10">
                  <c:v>-70.781401750599045</c:v>
                </c:pt>
                <c:pt idx="11">
                  <c:v>-66.132546545104191</c:v>
                </c:pt>
                <c:pt idx="12">
                  <c:v>-61.359412530769148</c:v>
                </c:pt>
                <c:pt idx="13">
                  <c:v>-57.06097676324439</c:v>
                </c:pt>
                <c:pt idx="14">
                  <c:v>-53.662635877838284</c:v>
                </c:pt>
                <c:pt idx="15">
                  <c:v>-51.484707260321528</c:v>
                </c:pt>
                <c:pt idx="16">
                  <c:v>-50.155404041187253</c:v>
                </c:pt>
                <c:pt idx="17">
                  <c:v>-49.329390139233645</c:v>
                </c:pt>
                <c:pt idx="18">
                  <c:v>-48.765940575839238</c:v>
                </c:pt>
                <c:pt idx="19">
                  <c:v>-48.349059821903339</c:v>
                </c:pt>
                <c:pt idx="20">
                  <c:v>-48.141606406352793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Performance!$A$30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7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Performance!$B$30:$V$30</c:f>
              <c:numCache>
                <c:formatCode>General</c:formatCode>
                <c:ptCount val="21"/>
                <c:pt idx="0">
                  <c:v>-143.57151070234099</c:v>
                </c:pt>
                <c:pt idx="1">
                  <c:v>-122.54325698190144</c:v>
                </c:pt>
                <c:pt idx="2">
                  <c:v>-115.20675312420769</c:v>
                </c:pt>
                <c:pt idx="3">
                  <c:v>-106.47584910527345</c:v>
                </c:pt>
                <c:pt idx="4">
                  <c:v>-97.824528227424651</c:v>
                </c:pt>
                <c:pt idx="5">
                  <c:v>-92.350048820328226</c:v>
                </c:pt>
                <c:pt idx="6">
                  <c:v>-87.761967705356369</c:v>
                </c:pt>
                <c:pt idx="7">
                  <c:v>-87.145717125727273</c:v>
                </c:pt>
                <c:pt idx="8">
                  <c:v>-85.861543586956458</c:v>
                </c:pt>
                <c:pt idx="9">
                  <c:v>-83.726875469575887</c:v>
                </c:pt>
                <c:pt idx="10">
                  <c:v>-75.082500471598962</c:v>
                </c:pt>
                <c:pt idx="11">
                  <c:v>-68.853671653350446</c:v>
                </c:pt>
                <c:pt idx="12">
                  <c:v>-62.896825333946353</c:v>
                </c:pt>
                <c:pt idx="13">
                  <c:v>-57.286828612846953</c:v>
                </c:pt>
                <c:pt idx="14">
                  <c:v>-53.133730334542214</c:v>
                </c:pt>
                <c:pt idx="15">
                  <c:v>-50.63034328642631</c:v>
                </c:pt>
                <c:pt idx="16">
                  <c:v>-49.229100228344443</c:v>
                </c:pt>
                <c:pt idx="17">
                  <c:v>-48.428874912701524</c:v>
                </c:pt>
                <c:pt idx="18">
                  <c:v>-47.891036309147758</c:v>
                </c:pt>
                <c:pt idx="19">
                  <c:v>-47.562381845713844</c:v>
                </c:pt>
                <c:pt idx="20">
                  <c:v>-47.3612425743679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Performance!$A$11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Performance!$B$11:$V$11</c:f>
              <c:numCache>
                <c:formatCode>General</c:formatCode>
                <c:ptCount val="21"/>
                <c:pt idx="0">
                  <c:v>-143.74435200668884</c:v>
                </c:pt>
                <c:pt idx="1">
                  <c:v>-122.42465559287513</c:v>
                </c:pt>
                <c:pt idx="2">
                  <c:v>-120.30160768379375</c:v>
                </c:pt>
                <c:pt idx="3">
                  <c:v>-105.8610620486326</c:v>
                </c:pt>
                <c:pt idx="4">
                  <c:v>-98.876719715718934</c:v>
                </c:pt>
                <c:pt idx="5">
                  <c:v>-87.854475159766565</c:v>
                </c:pt>
                <c:pt idx="6">
                  <c:v>-85.321735429707587</c:v>
                </c:pt>
                <c:pt idx="7">
                  <c:v>-84.989940977161396</c:v>
                </c:pt>
                <c:pt idx="8">
                  <c:v>-84.582899939799304</c:v>
                </c:pt>
                <c:pt idx="9">
                  <c:v>-83.732483858277618</c:v>
                </c:pt>
                <c:pt idx="10">
                  <c:v>-77.679913795481525</c:v>
                </c:pt>
                <c:pt idx="11">
                  <c:v>-70.628331097338787</c:v>
                </c:pt>
                <c:pt idx="12">
                  <c:v>-63.533989443979856</c:v>
                </c:pt>
                <c:pt idx="13">
                  <c:v>-57.143357018126153</c:v>
                </c:pt>
                <c:pt idx="14">
                  <c:v>-53.028686448974383</c:v>
                </c:pt>
                <c:pt idx="15">
                  <c:v>-50.65386660186531</c:v>
                </c:pt>
                <c:pt idx="16">
                  <c:v>-49.335900513277529</c:v>
                </c:pt>
                <c:pt idx="17">
                  <c:v>-48.486491903174091</c:v>
                </c:pt>
                <c:pt idx="18">
                  <c:v>-47.907217433227984</c:v>
                </c:pt>
                <c:pt idx="19">
                  <c:v>-47.603442460919076</c:v>
                </c:pt>
                <c:pt idx="20">
                  <c:v>-47.445401833198936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Performance!$A$52</c:f>
              <c:strCache>
                <c:ptCount val="1"/>
                <c:pt idx="0">
                  <c:v>FCount1</c:v>
                </c:pt>
              </c:strCache>
            </c:strRef>
          </c:tx>
          <c:spPr>
            <a:ln>
              <a:solidFill>
                <a:srgbClr val="009900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Performance!$B$52:$V$52</c:f>
              <c:numCache>
                <c:formatCode>General</c:formatCode>
                <c:ptCount val="21"/>
                <c:pt idx="0">
                  <c:v>-161.20653244147161</c:v>
                </c:pt>
                <c:pt idx="1">
                  <c:v>-133.6637837706688</c:v>
                </c:pt>
                <c:pt idx="2">
                  <c:v>-116.83163645020657</c:v>
                </c:pt>
                <c:pt idx="3">
                  <c:v>-107.16155831408243</c:v>
                </c:pt>
                <c:pt idx="4">
                  <c:v>-101.7797923411371</c:v>
                </c:pt>
                <c:pt idx="5">
                  <c:v>-98.797121135235372</c:v>
                </c:pt>
                <c:pt idx="6">
                  <c:v>-97.10770862133387</c:v>
                </c:pt>
                <c:pt idx="7">
                  <c:v>-96.152640569750147</c:v>
                </c:pt>
                <c:pt idx="8">
                  <c:v>-100.09747148494981</c:v>
                </c:pt>
                <c:pt idx="9">
                  <c:v>-116.85924498261926</c:v>
                </c:pt>
                <c:pt idx="10">
                  <c:v>-142.08906952752392</c:v>
                </c:pt>
                <c:pt idx="11">
                  <c:v>-90.373908571992985</c:v>
                </c:pt>
                <c:pt idx="12">
                  <c:v>-73.498650989297602</c:v>
                </c:pt>
                <c:pt idx="13">
                  <c:v>-61.476111015103342</c:v>
                </c:pt>
                <c:pt idx="14">
                  <c:v>-57.59468841744139</c:v>
                </c:pt>
                <c:pt idx="15">
                  <c:v>-53.084215796261248</c:v>
                </c:pt>
                <c:pt idx="16">
                  <c:v>-50.55306420065213</c:v>
                </c:pt>
                <c:pt idx="17">
                  <c:v>-49.120729171037972</c:v>
                </c:pt>
                <c:pt idx="18">
                  <c:v>-48.339721495208366</c:v>
                </c:pt>
                <c:pt idx="19">
                  <c:v>-47.87328974034439</c:v>
                </c:pt>
                <c:pt idx="20">
                  <c:v>-47.648005563702334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Performance!$A$33</c:f>
              <c:strCache>
                <c:ptCount val="1"/>
                <c:pt idx="0">
                  <c:v>FCount2</c:v>
                </c:pt>
              </c:strCache>
            </c:strRef>
          </c:tx>
          <c:spPr>
            <a:ln>
              <a:solidFill>
                <a:srgbClr val="009900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Performance!$B$33:$V$33</c:f>
              <c:numCache>
                <c:formatCode>General</c:formatCode>
                <c:ptCount val="21"/>
                <c:pt idx="0">
                  <c:v>-161.60562391304342</c:v>
                </c:pt>
                <c:pt idx="1">
                  <c:v>-134.08349994301099</c:v>
                </c:pt>
                <c:pt idx="2">
                  <c:v>-117.26419575016148</c:v>
                </c:pt>
                <c:pt idx="3">
                  <c:v>-107.35090147678422</c:v>
                </c:pt>
                <c:pt idx="4">
                  <c:v>-101.91605336120399</c:v>
                </c:pt>
                <c:pt idx="5">
                  <c:v>-98.879827991102928</c:v>
                </c:pt>
                <c:pt idx="6">
                  <c:v>-97.148223150945213</c:v>
                </c:pt>
                <c:pt idx="7">
                  <c:v>-96.168325361190782</c:v>
                </c:pt>
                <c:pt idx="8">
                  <c:v>-116.71610817558523</c:v>
                </c:pt>
                <c:pt idx="9">
                  <c:v>-147.73525057374525</c:v>
                </c:pt>
                <c:pt idx="10">
                  <c:v>-142.07818477607782</c:v>
                </c:pt>
                <c:pt idx="11">
                  <c:v>-91.447076710432142</c:v>
                </c:pt>
                <c:pt idx="12">
                  <c:v>-74.292864444314205</c:v>
                </c:pt>
                <c:pt idx="13">
                  <c:v>-65.405094755566139</c:v>
                </c:pt>
                <c:pt idx="14">
                  <c:v>-57.458425423178937</c:v>
                </c:pt>
                <c:pt idx="15">
                  <c:v>-53.014591077613666</c:v>
                </c:pt>
                <c:pt idx="16">
                  <c:v>-50.51815424780937</c:v>
                </c:pt>
                <c:pt idx="17">
                  <c:v>-49.092260327596243</c:v>
                </c:pt>
                <c:pt idx="18">
                  <c:v>-48.325546749799031</c:v>
                </c:pt>
                <c:pt idx="19">
                  <c:v>-47.880252903779471</c:v>
                </c:pt>
                <c:pt idx="20">
                  <c:v>-47.621576872862867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Performance!$A$14</c:f>
              <c:strCache>
                <c:ptCount val="1"/>
                <c:pt idx="0">
                  <c:v>FCount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Performance!$B$14:$V$14</c:f>
              <c:numCache>
                <c:formatCode>General</c:formatCode>
                <c:ptCount val="21"/>
                <c:pt idx="0">
                  <c:v>-162.16910384615386</c:v>
                </c:pt>
                <c:pt idx="1">
                  <c:v>-134.53652579418736</c:v>
                </c:pt>
                <c:pt idx="2">
                  <c:v>-117.33213870942117</c:v>
                </c:pt>
                <c:pt idx="3">
                  <c:v>-107.34480865490031</c:v>
                </c:pt>
                <c:pt idx="4">
                  <c:v>-101.89897334448158</c:v>
                </c:pt>
                <c:pt idx="5">
                  <c:v>-98.851616295686611</c:v>
                </c:pt>
                <c:pt idx="6">
                  <c:v>-97.125282754804516</c:v>
                </c:pt>
                <c:pt idx="7">
                  <c:v>-102.80578974942613</c:v>
                </c:pt>
                <c:pt idx="8">
                  <c:v>-133.9619854481605</c:v>
                </c:pt>
                <c:pt idx="9">
                  <c:v>-178.97305667882523</c:v>
                </c:pt>
                <c:pt idx="10">
                  <c:v>-142.30488734227441</c:v>
                </c:pt>
                <c:pt idx="11">
                  <c:v>-97.852738843756271</c:v>
                </c:pt>
                <c:pt idx="12">
                  <c:v>-69.945423451003194</c:v>
                </c:pt>
                <c:pt idx="13">
                  <c:v>-65.705441443660433</c:v>
                </c:pt>
                <c:pt idx="14">
                  <c:v>-57.677512951920875</c:v>
                </c:pt>
                <c:pt idx="15">
                  <c:v>-53.129784764689013</c:v>
                </c:pt>
                <c:pt idx="16">
                  <c:v>-50.580692990401339</c:v>
                </c:pt>
                <c:pt idx="17">
                  <c:v>-49.162624579560529</c:v>
                </c:pt>
                <c:pt idx="18">
                  <c:v>-48.347723797145171</c:v>
                </c:pt>
                <c:pt idx="19">
                  <c:v>-47.899451764280307</c:v>
                </c:pt>
                <c:pt idx="20">
                  <c:v>-47.674185576402976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Performance!$A$54</c:f>
              <c:strCache>
                <c:ptCount val="1"/>
                <c:pt idx="0">
                  <c:v>FCount+Pos1</c:v>
                </c:pt>
              </c:strCache>
            </c:strRef>
          </c:tx>
          <c:spPr>
            <a:ln>
              <a:solidFill>
                <a:srgbClr val="FF00FF"/>
              </a:solidFill>
              <a:prstDash val="sysDot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Performance!$B$54:$V$54</c:f>
              <c:numCache>
                <c:formatCode>General</c:formatCode>
                <c:ptCount val="21"/>
                <c:pt idx="0">
                  <c:v>-147.59068963210694</c:v>
                </c:pt>
                <c:pt idx="1">
                  <c:v>-126.33988233187587</c:v>
                </c:pt>
                <c:pt idx="2">
                  <c:v>-112.54931574188674</c:v>
                </c:pt>
                <c:pt idx="3">
                  <c:v>-104.69375874793606</c:v>
                </c:pt>
                <c:pt idx="4">
                  <c:v>-101.17769812709028</c:v>
                </c:pt>
                <c:pt idx="5">
                  <c:v>-97.420403489681206</c:v>
                </c:pt>
                <c:pt idx="6">
                  <c:v>-89.844877552376332</c:v>
                </c:pt>
                <c:pt idx="7">
                  <c:v>-84.839747087986254</c:v>
                </c:pt>
                <c:pt idx="8">
                  <c:v>-80.382748913043343</c:v>
                </c:pt>
                <c:pt idx="9">
                  <c:v>-76.893888791604297</c:v>
                </c:pt>
                <c:pt idx="10">
                  <c:v>-74.097443230991416</c:v>
                </c:pt>
                <c:pt idx="11">
                  <c:v>-70.554750500994231</c:v>
                </c:pt>
                <c:pt idx="12">
                  <c:v>-64.783119849832687</c:v>
                </c:pt>
                <c:pt idx="13">
                  <c:v>-60.787641517651977</c:v>
                </c:pt>
                <c:pt idx="14">
                  <c:v>-56.658135778708498</c:v>
                </c:pt>
                <c:pt idx="15">
                  <c:v>-53.949400919973215</c:v>
                </c:pt>
                <c:pt idx="16">
                  <c:v>-51.855075794732379</c:v>
                </c:pt>
                <c:pt idx="17">
                  <c:v>-51.063370793348597</c:v>
                </c:pt>
                <c:pt idx="18">
                  <c:v>-50.040185297226017</c:v>
                </c:pt>
                <c:pt idx="19">
                  <c:v>-49.620017829190303</c:v>
                </c:pt>
                <c:pt idx="20">
                  <c:v>-48.94670043016221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Performance!$A$35</c:f>
              <c:strCache>
                <c:ptCount val="1"/>
                <c:pt idx="0">
                  <c:v>FCount+Pos2</c:v>
                </c:pt>
              </c:strCache>
            </c:strRef>
          </c:tx>
          <c:spPr>
            <a:ln>
              <a:solidFill>
                <a:srgbClr val="FF00FF"/>
              </a:solidFill>
              <a:prstDash val="dash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Performance!$B$35:$V$35</c:f>
              <c:numCache>
                <c:formatCode>General</c:formatCode>
                <c:ptCount val="21"/>
                <c:pt idx="0">
                  <c:v>-148.1023265886287</c:v>
                </c:pt>
                <c:pt idx="1">
                  <c:v>-125.70943156226146</c:v>
                </c:pt>
                <c:pt idx="2">
                  <c:v>-112.61046408264926</c:v>
                </c:pt>
                <c:pt idx="3">
                  <c:v>-104.62376815202312</c:v>
                </c:pt>
                <c:pt idx="4">
                  <c:v>-101.88418035117054</c:v>
                </c:pt>
                <c:pt idx="5">
                  <c:v>-95.781125792156061</c:v>
                </c:pt>
                <c:pt idx="6">
                  <c:v>-92.143061095576499</c:v>
                </c:pt>
                <c:pt idx="7">
                  <c:v>-88.928142843229139</c:v>
                </c:pt>
                <c:pt idx="8">
                  <c:v>-81.013027102006689</c:v>
                </c:pt>
                <c:pt idx="9">
                  <c:v>-76.094622779038076</c:v>
                </c:pt>
                <c:pt idx="10">
                  <c:v>-71.28553329583039</c:v>
                </c:pt>
                <c:pt idx="11">
                  <c:v>-67.030484341624017</c:v>
                </c:pt>
                <c:pt idx="12">
                  <c:v>-62.488941416053429</c:v>
                </c:pt>
                <c:pt idx="13">
                  <c:v>-55.268928765325391</c:v>
                </c:pt>
                <c:pt idx="14">
                  <c:v>-52.688483357536718</c:v>
                </c:pt>
                <c:pt idx="15">
                  <c:v>-50.660515899223228</c:v>
                </c:pt>
                <c:pt idx="16">
                  <c:v>-49.637833562157127</c:v>
                </c:pt>
                <c:pt idx="17">
                  <c:v>-48.527937676388333</c:v>
                </c:pt>
                <c:pt idx="18">
                  <c:v>-47.86270111294462</c:v>
                </c:pt>
                <c:pt idx="19">
                  <c:v>-47.614730076972904</c:v>
                </c:pt>
                <c:pt idx="20">
                  <c:v>-47.445169224175544</c:v>
                </c:pt>
              </c:numCache>
            </c:numRef>
          </c:yVal>
          <c:smooth val="0"/>
        </c:ser>
        <c:ser>
          <c:idx val="13"/>
          <c:order val="8"/>
          <c:tx>
            <c:strRef>
              <c:f>Performance!$A$16</c:f>
              <c:strCache>
                <c:ptCount val="1"/>
                <c:pt idx="0">
                  <c:v>FCount+Pos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Performance!$B$16:$V$16</c:f>
              <c:numCache>
                <c:formatCode>General</c:formatCode>
                <c:ptCount val="21"/>
                <c:pt idx="0">
                  <c:v>-148.30020652173906</c:v>
                </c:pt>
                <c:pt idx="1">
                  <c:v>-126.76012381841917</c:v>
                </c:pt>
                <c:pt idx="2">
                  <c:v>-112.80699560679182</c:v>
                </c:pt>
                <c:pt idx="3">
                  <c:v>-104.91250015017273</c:v>
                </c:pt>
                <c:pt idx="4">
                  <c:v>-101.94996102006687</c:v>
                </c:pt>
                <c:pt idx="5">
                  <c:v>-101.46726173436814</c:v>
                </c:pt>
                <c:pt idx="6">
                  <c:v>-95.994595246442813</c:v>
                </c:pt>
                <c:pt idx="7">
                  <c:v>-87.413765542454385</c:v>
                </c:pt>
                <c:pt idx="8">
                  <c:v>-78.70137112709034</c:v>
                </c:pt>
                <c:pt idx="9">
                  <c:v>-75.717438894391293</c:v>
                </c:pt>
                <c:pt idx="10">
                  <c:v>-68.819349423755554</c:v>
                </c:pt>
                <c:pt idx="11">
                  <c:v>-65.312242078162853</c:v>
                </c:pt>
                <c:pt idx="12">
                  <c:v>-60.922030731270823</c:v>
                </c:pt>
                <c:pt idx="13">
                  <c:v>-53.942363657567341</c:v>
                </c:pt>
                <c:pt idx="14">
                  <c:v>-51.433774805909927</c:v>
                </c:pt>
                <c:pt idx="15">
                  <c:v>-49.788922208781635</c:v>
                </c:pt>
                <c:pt idx="16">
                  <c:v>-48.755963108093582</c:v>
                </c:pt>
                <c:pt idx="17">
                  <c:v>-48.235851517298457</c:v>
                </c:pt>
                <c:pt idx="18">
                  <c:v>-47.461471397887081</c:v>
                </c:pt>
                <c:pt idx="19">
                  <c:v>-47.199302578885863</c:v>
                </c:pt>
                <c:pt idx="20">
                  <c:v>-47.060055102964839</c:v>
                </c:pt>
              </c:numCache>
            </c:numRef>
          </c:yVal>
          <c:smooth val="0"/>
        </c:ser>
        <c:ser>
          <c:idx val="27"/>
          <c:order val="9"/>
          <c:tx>
            <c:strRef>
              <c:f>Performance!$A$1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Performance!$B$1:$V$1</c:f>
              <c:numCache>
                <c:formatCode>General</c:formatCode>
                <c:ptCount val="21"/>
                <c:pt idx="0">
                  <c:v>-33747.31</c:v>
                </c:pt>
                <c:pt idx="1">
                  <c:v>-18999.058959622093</c:v>
                </c:pt>
                <c:pt idx="2">
                  <c:v>-10704.110430066721</c:v>
                </c:pt>
                <c:pt idx="3">
                  <c:v>-6040.1257342532999</c:v>
                </c:pt>
                <c:pt idx="4">
                  <c:v>-3417.31</c:v>
                </c:pt>
                <c:pt idx="5">
                  <c:v>-1942.4848959622088</c:v>
                </c:pt>
                <c:pt idx="6">
                  <c:v>-1112.9900430066721</c:v>
                </c:pt>
                <c:pt idx="7">
                  <c:v>-646.5915734253299</c:v>
                </c:pt>
                <c:pt idx="8">
                  <c:v>-384.31</c:v>
                </c:pt>
                <c:pt idx="9">
                  <c:v>-236.82748959622089</c:v>
                </c:pt>
                <c:pt idx="10">
                  <c:v>-153.87800430066724</c:v>
                </c:pt>
                <c:pt idx="11">
                  <c:v>-107.23815734253299</c:v>
                </c:pt>
                <c:pt idx="12">
                  <c:v>-81.010000000000005</c:v>
                </c:pt>
                <c:pt idx="13">
                  <c:v>-66.261748959622096</c:v>
                </c:pt>
                <c:pt idx="14">
                  <c:v>-57.966800430066726</c:v>
                </c:pt>
                <c:pt idx="15">
                  <c:v>-53.302815734253301</c:v>
                </c:pt>
                <c:pt idx="16">
                  <c:v>-50.68</c:v>
                </c:pt>
                <c:pt idx="17">
                  <c:v>-49.205174895962209</c:v>
                </c:pt>
                <c:pt idx="18">
                  <c:v>-48.375680043006675</c:v>
                </c:pt>
                <c:pt idx="19">
                  <c:v>-47.909281573425332</c:v>
                </c:pt>
                <c:pt idx="20">
                  <c:v>-47.647000000000006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04512"/>
        <c:axId val="121915264"/>
      </c:scatterChart>
      <c:valAx>
        <c:axId val="121904512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 i="0">
                    <a:latin typeface="Cambria Math" panose="02040503050406030204" pitchFamily="18" charset="0"/>
                    <a:ea typeface="Cambria Math" panose="02040503050406030204" pitchFamily="18" charset="0"/>
                  </a:defRPr>
                </a:pPr>
                <a:r>
                  <a:rPr lang="en-US" sz="2000" i="0">
                    <a:latin typeface="Cambria Math" panose="02040503050406030204" pitchFamily="18" charset="0"/>
                    <a:ea typeface="Cambria Math" panose="02040503050406030204" pitchFamily="18" charset="0"/>
                    <a:cs typeface="Arial"/>
                  </a:rPr>
                  <a:t>b</a:t>
                </a:r>
                <a:endParaRPr lang="en-US" sz="2000" i="0">
                  <a:latin typeface="Cambria Math" panose="02040503050406030204" pitchFamily="18" charset="0"/>
                  <a:ea typeface="Cambria Math" panose="02040503050406030204" pitchFamily="18" charset="0"/>
                </a:endParaRPr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21915264"/>
        <c:crossesAt val="-160"/>
        <c:crossBetween val="midCat"/>
      </c:valAx>
      <c:valAx>
        <c:axId val="121915264"/>
        <c:scaling>
          <c:orientation val="minMax"/>
          <c:max val="-40"/>
          <c:min val="-1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1800" b="1" i="0" baseline="0">
                    <a:effectLst/>
                    <a:latin typeface="Cambria Math" panose="02040503050406030204" pitchFamily="18" charset="0"/>
                    <a:ea typeface="Cambria Math" panose="02040503050406030204" pitchFamily="18" charset="0"/>
                  </a:rPr>
                  <a:t>ℙ_Op =ℝ_Op - ℂ_Op / b</a:t>
                </a:r>
                <a:endParaRPr lang="en-US" sz="2000">
                  <a:effectLst/>
                  <a:latin typeface="Cambria Math" panose="02040503050406030204" pitchFamily="18" charset="0"/>
                  <a:ea typeface="Cambria Math" panose="020405030504060302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21904512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9534951314565629"/>
          <c:y val="0.33346054205427345"/>
          <c:w val="0.23683745478964668"/>
          <c:h val="0.31971429057328959"/>
        </c:manualLayout>
      </c:layout>
      <c:overlay val="1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25953803679582"/>
          <c:y val="3.6268997692783002E-2"/>
          <c:w val="0.79250280250876914"/>
          <c:h val="0.79494271639371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Performance!$A$5</c:f>
              <c:strCache>
                <c:ptCount val="1"/>
                <c:pt idx="0">
                  <c:v>None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Performance!$B$5:$V$5</c:f>
              <c:numCache>
                <c:formatCode>General</c:formatCode>
                <c:ptCount val="21"/>
                <c:pt idx="0">
                  <c:v>-261.47028260869519</c:v>
                </c:pt>
                <c:pt idx="1">
                  <c:v>-190.71993803436538</c:v>
                </c:pt>
                <c:pt idx="2">
                  <c:v>-149.08826769432528</c:v>
                </c:pt>
                <c:pt idx="3">
                  <c:v>-125.00705487925919</c:v>
                </c:pt>
                <c:pt idx="4">
                  <c:v>-111.80203705685611</c:v>
                </c:pt>
                <c:pt idx="5">
                  <c:v>-104.41613590121003</c:v>
                </c:pt>
                <c:pt idx="6">
                  <c:v>-100.25477900330151</c:v>
                </c:pt>
                <c:pt idx="7">
                  <c:v>-95.325972482922822</c:v>
                </c:pt>
                <c:pt idx="8">
                  <c:v>-113.04374653177251</c:v>
                </c:pt>
                <c:pt idx="9">
                  <c:v>-152.71849961093216</c:v>
                </c:pt>
                <c:pt idx="10">
                  <c:v>-151.22222854230486</c:v>
                </c:pt>
                <c:pt idx="11">
                  <c:v>-105.63687680390211</c:v>
                </c:pt>
                <c:pt idx="12">
                  <c:v>-80.156315945652096</c:v>
                </c:pt>
                <c:pt idx="13">
                  <c:v>-65.763428534623472</c:v>
                </c:pt>
                <c:pt idx="14">
                  <c:v>-57.690892126195671</c:v>
                </c:pt>
                <c:pt idx="15">
                  <c:v>-53.118798987597515</c:v>
                </c:pt>
                <c:pt idx="16">
                  <c:v>-50.603134412357889</c:v>
                </c:pt>
                <c:pt idx="17">
                  <c:v>-49.176105434133675</c:v>
                </c:pt>
                <c:pt idx="18">
                  <c:v>-48.366070348414887</c:v>
                </c:pt>
                <c:pt idx="19">
                  <c:v>-47.920941048346307</c:v>
                </c:pt>
                <c:pt idx="20">
                  <c:v>-47.637794352483219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Performance!$A$6</c:f>
              <c:strCache>
                <c:ptCount val="1"/>
                <c:pt idx="0">
                  <c:v>Time</c:v>
                </c:pt>
              </c:strCache>
            </c:strRef>
          </c:tx>
          <c:spPr>
            <a:ln>
              <a:solidFill>
                <a:srgbClr val="003300"/>
              </a:solidFill>
            </a:ln>
          </c:spPr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Performance!$B$6:$V$6</c:f>
              <c:numCache>
                <c:formatCode>General</c:formatCode>
                <c:ptCount val="21"/>
                <c:pt idx="0">
                  <c:v>-24963.716272407954</c:v>
                </c:pt>
                <c:pt idx="1">
                  <c:v>-16301.796154291203</c:v>
                </c:pt>
                <c:pt idx="2">
                  <c:v>-8840.5514910246984</c:v>
                </c:pt>
                <c:pt idx="3">
                  <c:v>-4160.6686822850852</c:v>
                </c:pt>
                <c:pt idx="4">
                  <c:v>-935.19449058528403</c:v>
                </c:pt>
                <c:pt idx="5">
                  <c:v>-1000.2974563000613</c:v>
                </c:pt>
                <c:pt idx="6">
                  <c:v>-727.62671378693551</c:v>
                </c:pt>
                <c:pt idx="7">
                  <c:v>-501.57226519106678</c:v>
                </c:pt>
                <c:pt idx="8">
                  <c:v>-269.20232096822713</c:v>
                </c:pt>
                <c:pt idx="9">
                  <c:v>-177.89713453516711</c:v>
                </c:pt>
                <c:pt idx="10">
                  <c:v>-130.37327927397547</c:v>
                </c:pt>
                <c:pt idx="11">
                  <c:v>-100.00060254712054</c:v>
                </c:pt>
                <c:pt idx="12">
                  <c:v>-79.107019154514944</c:v>
                </c:pt>
                <c:pt idx="13">
                  <c:v>-65.443927619677737</c:v>
                </c:pt>
                <c:pt idx="14">
                  <c:v>-57.693768509447104</c:v>
                </c:pt>
                <c:pt idx="15">
                  <c:v>-53.018503550167708</c:v>
                </c:pt>
                <c:pt idx="16">
                  <c:v>-50.509023768511639</c:v>
                </c:pt>
                <c:pt idx="17">
                  <c:v>-49.076913209771313</c:v>
                </c:pt>
                <c:pt idx="18">
                  <c:v>-48.301192021582104</c:v>
                </c:pt>
                <c:pt idx="19">
                  <c:v>-47.866078125996559</c:v>
                </c:pt>
                <c:pt idx="20">
                  <c:v>-47.655217610586888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Performance!$A$7</c:f>
              <c:strCache>
                <c:ptCount val="1"/>
                <c:pt idx="0">
                  <c:v>Pos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Performance!$B$7:$V$7</c:f>
              <c:numCache>
                <c:formatCode>General</c:formatCode>
                <c:ptCount val="21"/>
                <c:pt idx="0">
                  <c:v>-143.6474367892975</c:v>
                </c:pt>
                <c:pt idx="1">
                  <c:v>-121.84228894049021</c:v>
                </c:pt>
                <c:pt idx="2">
                  <c:v>-108.65756143368392</c:v>
                </c:pt>
                <c:pt idx="3">
                  <c:v>-100.71656193428711</c:v>
                </c:pt>
                <c:pt idx="4">
                  <c:v>-97.372104147157188</c:v>
                </c:pt>
                <c:pt idx="5">
                  <c:v>-95.683060647176475</c:v>
                </c:pt>
                <c:pt idx="6">
                  <c:v>-95.860599609910878</c:v>
                </c:pt>
                <c:pt idx="7">
                  <c:v>-91.957170759379338</c:v>
                </c:pt>
                <c:pt idx="8">
                  <c:v>-91.359635998327647</c:v>
                </c:pt>
                <c:pt idx="9">
                  <c:v>-92.25602189550203</c:v>
                </c:pt>
                <c:pt idx="10">
                  <c:v>-93.215596543792245</c:v>
                </c:pt>
                <c:pt idx="11">
                  <c:v>-78.98581035374977</c:v>
                </c:pt>
                <c:pt idx="12">
                  <c:v>-68.788352878093548</c:v>
                </c:pt>
                <c:pt idx="13">
                  <c:v>-60.717645324496615</c:v>
                </c:pt>
                <c:pt idx="14">
                  <c:v>-54.47489667491493</c:v>
                </c:pt>
                <c:pt idx="15">
                  <c:v>-51.606327537399444</c:v>
                </c:pt>
                <c:pt idx="16">
                  <c:v>-49.819754715468186</c:v>
                </c:pt>
                <c:pt idx="17">
                  <c:v>-48.696653050997746</c:v>
                </c:pt>
                <c:pt idx="18">
                  <c:v>-48.033309436772768</c:v>
                </c:pt>
                <c:pt idx="19">
                  <c:v>-47.656748319037256</c:v>
                </c:pt>
                <c:pt idx="20">
                  <c:v>-47.433912174769141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Performance!$A$8</c:f>
              <c:strCache>
                <c:ptCount val="1"/>
                <c:pt idx="0">
                  <c:v>TCluster</c:v>
                </c:pt>
              </c:strCache>
            </c:strRef>
          </c:tx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Performance!$B$8:$V$8</c:f>
              <c:numCache>
                <c:formatCode>General</c:formatCode>
                <c:ptCount val="21"/>
                <c:pt idx="0">
                  <c:v>-229.47378913043417</c:v>
                </c:pt>
                <c:pt idx="1">
                  <c:v>-170.86590150890987</c:v>
                </c:pt>
                <c:pt idx="2">
                  <c:v>-137.29167521763748</c:v>
                </c:pt>
                <c:pt idx="3">
                  <c:v>-117.10233873845101</c:v>
                </c:pt>
                <c:pt idx="4">
                  <c:v>-106.24549897993306</c:v>
                </c:pt>
                <c:pt idx="5">
                  <c:v>-100.11953856385524</c:v>
                </c:pt>
                <c:pt idx="6">
                  <c:v>-96.641088524556181</c:v>
                </c:pt>
                <c:pt idx="7">
                  <c:v>-94.694318322922697</c:v>
                </c:pt>
                <c:pt idx="8">
                  <c:v>-93.59589012876242</c:v>
                </c:pt>
                <c:pt idx="9">
                  <c:v>-92.976733127144882</c:v>
                </c:pt>
                <c:pt idx="10">
                  <c:v>-96.018676182876476</c:v>
                </c:pt>
                <c:pt idx="11">
                  <c:v>-80.29301822631237</c:v>
                </c:pt>
                <c:pt idx="12">
                  <c:v>-68.276447538628702</c:v>
                </c:pt>
                <c:pt idx="13">
                  <c:v>-59.149190901381246</c:v>
                </c:pt>
                <c:pt idx="14">
                  <c:v>-55.652965609108996</c:v>
                </c:pt>
                <c:pt idx="15">
                  <c:v>-52.337793717781921</c:v>
                </c:pt>
                <c:pt idx="16">
                  <c:v>-50.59250809505015</c:v>
                </c:pt>
                <c:pt idx="17">
                  <c:v>-49.175872286525433</c:v>
                </c:pt>
                <c:pt idx="18">
                  <c:v>-48.396586562641112</c:v>
                </c:pt>
                <c:pt idx="19">
                  <c:v>-47.96655460504077</c:v>
                </c:pt>
                <c:pt idx="20">
                  <c:v>-47.695112020075264</c:v>
                </c:pt>
              </c:numCache>
            </c:numRef>
          </c:yVal>
          <c:smooth val="0"/>
        </c:ser>
        <c:ser>
          <c:idx val="8"/>
          <c:order val="4"/>
          <c:tx>
            <c:strRef>
              <c:f>Performance!$A$9</c:f>
              <c:strCache>
                <c:ptCount val="1"/>
                <c:pt idx="0">
                  <c:v>PCluster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tar"/>
            <c:size val="9"/>
            <c:spPr>
              <a:noFill/>
              <a:ln w="19050">
                <a:solidFill>
                  <a:schemeClr val="tx2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Performance!$B$9:$V$9</c:f>
              <c:numCache>
                <c:formatCode>General</c:formatCode>
                <c:ptCount val="21"/>
                <c:pt idx="0">
                  <c:v>-144.88915802675564</c:v>
                </c:pt>
                <c:pt idx="1">
                  <c:v>-122.40547786288701</c:v>
                </c:pt>
                <c:pt idx="2">
                  <c:v>-108.83731322731198</c:v>
                </c:pt>
                <c:pt idx="3">
                  <c:v>-101.05857862446003</c:v>
                </c:pt>
                <c:pt idx="4">
                  <c:v>-96.668241488294186</c:v>
                </c:pt>
                <c:pt idx="5">
                  <c:v>-97.662857805627354</c:v>
                </c:pt>
                <c:pt idx="6">
                  <c:v>-93.607222116052199</c:v>
                </c:pt>
                <c:pt idx="7">
                  <c:v>-92.733755456767284</c:v>
                </c:pt>
                <c:pt idx="8">
                  <c:v>-101.31451747324405</c:v>
                </c:pt>
                <c:pt idx="9">
                  <c:v>-105.43935926668905</c:v>
                </c:pt>
                <c:pt idx="10">
                  <c:v>-99.856401019155626</c:v>
                </c:pt>
                <c:pt idx="11">
                  <c:v>-81.689181268797455</c:v>
                </c:pt>
                <c:pt idx="12">
                  <c:v>-71.551370157859452</c:v>
                </c:pt>
                <c:pt idx="13">
                  <c:v>-62.958902703891624</c:v>
                </c:pt>
                <c:pt idx="14">
                  <c:v>-55.892606112512595</c:v>
                </c:pt>
                <c:pt idx="15">
                  <c:v>-52.556606415969867</c:v>
                </c:pt>
                <c:pt idx="16">
                  <c:v>-50.248496668277511</c:v>
                </c:pt>
                <c:pt idx="17">
                  <c:v>-48.934795044291469</c:v>
                </c:pt>
                <c:pt idx="18">
                  <c:v>-48.195265131375805</c:v>
                </c:pt>
                <c:pt idx="19">
                  <c:v>-47.841174729498647</c:v>
                </c:pt>
                <c:pt idx="20">
                  <c:v>-47.621822716198956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Performance!$A$10</c:f>
              <c:strCache>
                <c:ptCount val="1"/>
                <c:pt idx="0">
                  <c:v>Time+Pos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Performance!$B$10:$V$10</c:f>
              <c:numCache>
                <c:formatCode>General</c:formatCode>
                <c:ptCount val="21"/>
                <c:pt idx="0">
                  <c:v>-19756.882861371178</c:v>
                </c:pt>
                <c:pt idx="1">
                  <c:v>-13535.487182639672</c:v>
                </c:pt>
                <c:pt idx="2">
                  <c:v>-6861.4684901651972</c:v>
                </c:pt>
                <c:pt idx="3">
                  <c:v>-3274.3844388536245</c:v>
                </c:pt>
                <c:pt idx="4">
                  <c:v>-1609.9717808695625</c:v>
                </c:pt>
                <c:pt idx="5">
                  <c:v>-754.3013741958415</c:v>
                </c:pt>
                <c:pt idx="6">
                  <c:v>-375.61679994049774</c:v>
                </c:pt>
                <c:pt idx="7">
                  <c:v>-227.13831520318206</c:v>
                </c:pt>
                <c:pt idx="8">
                  <c:v>-180.08803213712321</c:v>
                </c:pt>
                <c:pt idx="9">
                  <c:v>-138.96897834926799</c:v>
                </c:pt>
                <c:pt idx="10">
                  <c:v>-104.59591348847823</c:v>
                </c:pt>
                <c:pt idx="11">
                  <c:v>-81.773086493858656</c:v>
                </c:pt>
                <c:pt idx="12">
                  <c:v>-67.763479326922948</c:v>
                </c:pt>
                <c:pt idx="13">
                  <c:v>-59.704469876512562</c:v>
                </c:pt>
                <c:pt idx="14">
                  <c:v>-54.629587761014264</c:v>
                </c:pt>
                <c:pt idx="15">
                  <c:v>-51.464404341057815</c:v>
                </c:pt>
                <c:pt idx="16">
                  <c:v>-49.669501386454748</c:v>
                </c:pt>
                <c:pt idx="17">
                  <c:v>-48.54040012537569</c:v>
                </c:pt>
                <c:pt idx="18">
                  <c:v>-48.03577577708193</c:v>
                </c:pt>
                <c:pt idx="19">
                  <c:v>-47.639215171976609</c:v>
                </c:pt>
                <c:pt idx="20">
                  <c:v>-47.415901531682238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Performance!$A$11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Performance!$B$11:$V$11</c:f>
              <c:numCache>
                <c:formatCode>General</c:formatCode>
                <c:ptCount val="21"/>
                <c:pt idx="0">
                  <c:v>-143.74435200668884</c:v>
                </c:pt>
                <c:pt idx="1">
                  <c:v>-122.42465559287513</c:v>
                </c:pt>
                <c:pt idx="2">
                  <c:v>-120.30160768379375</c:v>
                </c:pt>
                <c:pt idx="3">
                  <c:v>-105.8610620486326</c:v>
                </c:pt>
                <c:pt idx="4">
                  <c:v>-98.876719715718934</c:v>
                </c:pt>
                <c:pt idx="5">
                  <c:v>-87.854475159766565</c:v>
                </c:pt>
                <c:pt idx="6">
                  <c:v>-85.321735429707587</c:v>
                </c:pt>
                <c:pt idx="7">
                  <c:v>-84.989940977161396</c:v>
                </c:pt>
                <c:pt idx="8">
                  <c:v>-84.582899939799304</c:v>
                </c:pt>
                <c:pt idx="9">
                  <c:v>-83.732483858277618</c:v>
                </c:pt>
                <c:pt idx="10">
                  <c:v>-77.679913795481525</c:v>
                </c:pt>
                <c:pt idx="11">
                  <c:v>-70.628331097338787</c:v>
                </c:pt>
                <c:pt idx="12">
                  <c:v>-63.533989443979856</c:v>
                </c:pt>
                <c:pt idx="13">
                  <c:v>-57.143357018126153</c:v>
                </c:pt>
                <c:pt idx="14">
                  <c:v>-53.028686448974383</c:v>
                </c:pt>
                <c:pt idx="15">
                  <c:v>-50.65386660186531</c:v>
                </c:pt>
                <c:pt idx="16">
                  <c:v>-49.335900513277529</c:v>
                </c:pt>
                <c:pt idx="17">
                  <c:v>-48.486491903174091</c:v>
                </c:pt>
                <c:pt idx="18">
                  <c:v>-47.907217433227984</c:v>
                </c:pt>
                <c:pt idx="19">
                  <c:v>-47.603442460919076</c:v>
                </c:pt>
                <c:pt idx="20">
                  <c:v>-47.445401833198936</c:v>
                </c:pt>
              </c:numCache>
            </c:numRef>
          </c:yVal>
          <c:smooth val="0"/>
        </c:ser>
        <c:ser>
          <c:idx val="15"/>
          <c:order val="7"/>
          <c:tx>
            <c:strRef>
              <c:f>Performance!$A$12</c:f>
              <c:strCache>
                <c:ptCount val="1"/>
                <c:pt idx="0">
                  <c:v>Time+PCluster</c:v>
                </c:pt>
              </c:strCache>
            </c:strRef>
          </c:tx>
          <c:spPr>
            <a:ln>
              <a:solidFill>
                <a:srgbClr val="0099FF"/>
              </a:solidFill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Performance!$B$12:$V$12</c:f>
              <c:numCache>
                <c:formatCode>General</c:formatCode>
                <c:ptCount val="21"/>
                <c:pt idx="0">
                  <c:v>-19756.447780100269</c:v>
                </c:pt>
                <c:pt idx="1">
                  <c:v>-13930.71056113417</c:v>
                </c:pt>
                <c:pt idx="2">
                  <c:v>-7998.0173077360905</c:v>
                </c:pt>
                <c:pt idx="3">
                  <c:v>-3626.76111332555</c:v>
                </c:pt>
                <c:pt idx="4">
                  <c:v>-1447.842508411364</c:v>
                </c:pt>
                <c:pt idx="5">
                  <c:v>-812.96287118979592</c:v>
                </c:pt>
                <c:pt idx="6">
                  <c:v>-380.01041857698925</c:v>
                </c:pt>
                <c:pt idx="7">
                  <c:v>-268.83206775555351</c:v>
                </c:pt>
                <c:pt idx="8">
                  <c:v>-216.56477509364478</c:v>
                </c:pt>
                <c:pt idx="9">
                  <c:v>-151.76791092412773</c:v>
                </c:pt>
                <c:pt idx="10">
                  <c:v>-111.42323738866651</c:v>
                </c:pt>
                <c:pt idx="11">
                  <c:v>-86.159234296583961</c:v>
                </c:pt>
                <c:pt idx="12">
                  <c:v>-71.586756959364408</c:v>
                </c:pt>
                <c:pt idx="13">
                  <c:v>-62.0518626978767</c:v>
                </c:pt>
                <c:pt idx="14">
                  <c:v>-55.956023040192228</c:v>
                </c:pt>
                <c:pt idx="15">
                  <c:v>-52.318719944247498</c:v>
                </c:pt>
                <c:pt idx="16">
                  <c:v>-50.08101701829424</c:v>
                </c:pt>
                <c:pt idx="17">
                  <c:v>-48.959399426028767</c:v>
                </c:pt>
                <c:pt idx="18">
                  <c:v>-48.24028283080969</c:v>
                </c:pt>
                <c:pt idx="19">
                  <c:v>-47.809863938882643</c:v>
                </c:pt>
                <c:pt idx="20">
                  <c:v>-47.572529322590299</c:v>
                </c:pt>
              </c:numCache>
            </c:numRef>
          </c:yVal>
          <c:smooth val="0"/>
        </c:ser>
        <c:ser>
          <c:idx val="18"/>
          <c:order val="8"/>
          <c:tx>
            <c:strRef>
              <c:f>Performance!$A$13</c:f>
              <c:strCache>
                <c:ptCount val="1"/>
                <c:pt idx="0">
                  <c:v>TCluster+PCluster</c:v>
                </c:pt>
              </c:strCache>
            </c:strRef>
          </c:tx>
          <c:spPr>
            <a:ln>
              <a:solidFill>
                <a:srgbClr val="E0220E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Performance!$B$13:$V$13</c:f>
              <c:numCache>
                <c:formatCode>General</c:formatCode>
                <c:ptCount val="21"/>
                <c:pt idx="0">
                  <c:v>-144.74012959866204</c:v>
                </c:pt>
                <c:pt idx="1">
                  <c:v>-121.87458316233494</c:v>
                </c:pt>
                <c:pt idx="2">
                  <c:v>-108.96325126170271</c:v>
                </c:pt>
                <c:pt idx="3">
                  <c:v>-106.70485624866849</c:v>
                </c:pt>
                <c:pt idx="4">
                  <c:v>-97.183088612040109</c:v>
                </c:pt>
                <c:pt idx="5">
                  <c:v>-102.34715084210137</c:v>
                </c:pt>
                <c:pt idx="6">
                  <c:v>-101.23363443507768</c:v>
                </c:pt>
                <c:pt idx="7">
                  <c:v>-106.7936313502239</c:v>
                </c:pt>
                <c:pt idx="8">
                  <c:v>-103.13519485953165</c:v>
                </c:pt>
                <c:pt idx="9">
                  <c:v>-89.110540176135373</c:v>
                </c:pt>
                <c:pt idx="10">
                  <c:v>-86.067970761660234</c:v>
                </c:pt>
                <c:pt idx="11">
                  <c:v>-76.585683111586988</c:v>
                </c:pt>
                <c:pt idx="12">
                  <c:v>-65.275121247826007</c:v>
                </c:pt>
                <c:pt idx="13">
                  <c:v>-58.051081555114322</c:v>
                </c:pt>
                <c:pt idx="14">
                  <c:v>-53.654199722504089</c:v>
                </c:pt>
                <c:pt idx="15">
                  <c:v>-51.364840061714091</c:v>
                </c:pt>
                <c:pt idx="16">
                  <c:v>-49.844866752675543</c:v>
                </c:pt>
                <c:pt idx="17">
                  <c:v>-48.796367015120595</c:v>
                </c:pt>
                <c:pt idx="18">
                  <c:v>-48.135511383563859</c:v>
                </c:pt>
                <c:pt idx="19">
                  <c:v>-47.795950934592014</c:v>
                </c:pt>
                <c:pt idx="20">
                  <c:v>-47.645312391504966</c:v>
                </c:pt>
              </c:numCache>
            </c:numRef>
          </c:yVal>
          <c:smooth val="0"/>
        </c:ser>
        <c:ser>
          <c:idx val="28"/>
          <c:order val="9"/>
          <c:tx>
            <c:strRef>
              <c:f>Performance!$A$14</c:f>
              <c:strCache>
                <c:ptCount val="1"/>
                <c:pt idx="0">
                  <c:v>FCount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00B05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Performance!$B$14:$V$14</c:f>
              <c:numCache>
                <c:formatCode>General</c:formatCode>
                <c:ptCount val="21"/>
                <c:pt idx="0">
                  <c:v>-162.16910384615386</c:v>
                </c:pt>
                <c:pt idx="1">
                  <c:v>-134.53652579418736</c:v>
                </c:pt>
                <c:pt idx="2">
                  <c:v>-117.33213870942117</c:v>
                </c:pt>
                <c:pt idx="3">
                  <c:v>-107.34480865490031</c:v>
                </c:pt>
                <c:pt idx="4">
                  <c:v>-101.89897334448158</c:v>
                </c:pt>
                <c:pt idx="5">
                  <c:v>-98.851616295686611</c:v>
                </c:pt>
                <c:pt idx="6">
                  <c:v>-97.125282754804516</c:v>
                </c:pt>
                <c:pt idx="7">
                  <c:v>-102.80578974942613</c:v>
                </c:pt>
                <c:pt idx="8">
                  <c:v>-133.9619854481605</c:v>
                </c:pt>
                <c:pt idx="9">
                  <c:v>-178.97305667882523</c:v>
                </c:pt>
                <c:pt idx="10">
                  <c:v>-142.30488734227441</c:v>
                </c:pt>
                <c:pt idx="11">
                  <c:v>-97.852738843756271</c:v>
                </c:pt>
                <c:pt idx="12">
                  <c:v>-69.945423451003194</c:v>
                </c:pt>
                <c:pt idx="13">
                  <c:v>-65.705441443660433</c:v>
                </c:pt>
                <c:pt idx="14">
                  <c:v>-57.677512951920875</c:v>
                </c:pt>
                <c:pt idx="15">
                  <c:v>-53.129784764689013</c:v>
                </c:pt>
                <c:pt idx="16">
                  <c:v>-50.580692990401339</c:v>
                </c:pt>
                <c:pt idx="17">
                  <c:v>-49.162624579560529</c:v>
                </c:pt>
                <c:pt idx="18">
                  <c:v>-48.347723797145171</c:v>
                </c:pt>
                <c:pt idx="19">
                  <c:v>-47.899451764280307</c:v>
                </c:pt>
                <c:pt idx="20">
                  <c:v>-47.674185576402976</c:v>
                </c:pt>
              </c:numCache>
            </c:numRef>
          </c:yVal>
          <c:smooth val="0"/>
        </c:ser>
        <c:ser>
          <c:idx val="29"/>
          <c:order val="10"/>
          <c:tx>
            <c:strRef>
              <c:f>Performance!$A$15</c:f>
              <c:strCache>
                <c:ptCount val="1"/>
                <c:pt idx="0">
                  <c:v>FCountLocal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Performance!$B$15:$V$15</c:f>
              <c:numCache>
                <c:formatCode>General</c:formatCode>
                <c:ptCount val="21"/>
                <c:pt idx="0">
                  <c:v>-156.97552224080252</c:v>
                </c:pt>
                <c:pt idx="1">
                  <c:v>-129.66181059799285</c:v>
                </c:pt>
                <c:pt idx="2">
                  <c:v>-112.83755880446428</c:v>
                </c:pt>
                <c:pt idx="3">
                  <c:v>-103.07219004724988</c:v>
                </c:pt>
                <c:pt idx="4">
                  <c:v>-97.846928561872787</c:v>
                </c:pt>
                <c:pt idx="5">
                  <c:v>-99.101614916591046</c:v>
                </c:pt>
                <c:pt idx="6">
                  <c:v>-109.30147961238995</c:v>
                </c:pt>
                <c:pt idx="7">
                  <c:v>-124.77794067239094</c:v>
                </c:pt>
                <c:pt idx="8">
                  <c:v>-139.63929895484941</c:v>
                </c:pt>
                <c:pt idx="9">
                  <c:v>-112.91527726587584</c:v>
                </c:pt>
                <c:pt idx="10">
                  <c:v>-95.215569800525088</c:v>
                </c:pt>
                <c:pt idx="11">
                  <c:v>-82.418995559001246</c:v>
                </c:pt>
                <c:pt idx="12">
                  <c:v>-78.202590643478104</c:v>
                </c:pt>
                <c:pt idx="13">
                  <c:v>-64.311554363888291</c:v>
                </c:pt>
                <c:pt idx="14">
                  <c:v>-58.814865541950716</c:v>
                </c:pt>
                <c:pt idx="15">
                  <c:v>-54.971092870379202</c:v>
                </c:pt>
                <c:pt idx="16">
                  <c:v>-50.88728518369566</c:v>
                </c:pt>
                <c:pt idx="17">
                  <c:v>-49.217956436368461</c:v>
                </c:pt>
                <c:pt idx="18">
                  <c:v>-48.434111638490315</c:v>
                </c:pt>
                <c:pt idx="19">
                  <c:v>-48.03823594769954</c:v>
                </c:pt>
                <c:pt idx="20">
                  <c:v>-47.808220839978198</c:v>
                </c:pt>
              </c:numCache>
            </c:numRef>
          </c:yVal>
          <c:smooth val="0"/>
        </c:ser>
        <c:ser>
          <c:idx val="34"/>
          <c:order val="11"/>
          <c:tx>
            <c:strRef>
              <c:f>Performance!$A$16</c:f>
              <c:strCache>
                <c:ptCount val="1"/>
                <c:pt idx="0">
                  <c:v>FCount+Pos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Performance!$B$16:$V$16</c:f>
              <c:numCache>
                <c:formatCode>General</c:formatCode>
                <c:ptCount val="21"/>
                <c:pt idx="0">
                  <c:v>-148.30020652173906</c:v>
                </c:pt>
                <c:pt idx="1">
                  <c:v>-126.76012381841917</c:v>
                </c:pt>
                <c:pt idx="2">
                  <c:v>-112.80699560679182</c:v>
                </c:pt>
                <c:pt idx="3">
                  <c:v>-104.91250015017273</c:v>
                </c:pt>
                <c:pt idx="4">
                  <c:v>-101.94996102006687</c:v>
                </c:pt>
                <c:pt idx="5">
                  <c:v>-101.46726173436814</c:v>
                </c:pt>
                <c:pt idx="6">
                  <c:v>-95.994595246442813</c:v>
                </c:pt>
                <c:pt idx="7">
                  <c:v>-87.413765542454385</c:v>
                </c:pt>
                <c:pt idx="8">
                  <c:v>-78.70137112709034</c:v>
                </c:pt>
                <c:pt idx="9">
                  <c:v>-75.717438894391293</c:v>
                </c:pt>
                <c:pt idx="10">
                  <c:v>-68.819349423755554</c:v>
                </c:pt>
                <c:pt idx="11">
                  <c:v>-65.312242078162853</c:v>
                </c:pt>
                <c:pt idx="12">
                  <c:v>-60.922030731270823</c:v>
                </c:pt>
                <c:pt idx="13">
                  <c:v>-53.942363657567341</c:v>
                </c:pt>
                <c:pt idx="14">
                  <c:v>-51.433774805909927</c:v>
                </c:pt>
                <c:pt idx="15">
                  <c:v>-49.788922208781635</c:v>
                </c:pt>
                <c:pt idx="16">
                  <c:v>-48.755963108093582</c:v>
                </c:pt>
                <c:pt idx="17">
                  <c:v>-48.235851517298457</c:v>
                </c:pt>
                <c:pt idx="18">
                  <c:v>-47.461471397887081</c:v>
                </c:pt>
                <c:pt idx="19">
                  <c:v>-47.199302578885863</c:v>
                </c:pt>
                <c:pt idx="20">
                  <c:v>-47.060055102964839</c:v>
                </c:pt>
              </c:numCache>
            </c:numRef>
          </c:yVal>
          <c:smooth val="0"/>
        </c:ser>
        <c:ser>
          <c:idx val="35"/>
          <c:order val="12"/>
          <c:tx>
            <c:strRef>
              <c:f>Performance!$A$17</c:f>
              <c:strCache>
                <c:ptCount val="1"/>
                <c:pt idx="0">
                  <c:v>FCountLocal+Pos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Performance!$B$17:$V$17</c:f>
              <c:numCache>
                <c:formatCode>General</c:formatCode>
                <c:ptCount val="21"/>
                <c:pt idx="0">
                  <c:v>-1312.3919190635409</c:v>
                </c:pt>
                <c:pt idx="1">
                  <c:v>-781.7752903528359</c:v>
                </c:pt>
                <c:pt idx="2">
                  <c:v>-487.7700672666906</c:v>
                </c:pt>
                <c:pt idx="3">
                  <c:v>-265.34214966372537</c:v>
                </c:pt>
                <c:pt idx="4">
                  <c:v>-120.3045912709029</c:v>
                </c:pt>
                <c:pt idx="5">
                  <c:v>-106.85916079241365</c:v>
                </c:pt>
                <c:pt idx="6">
                  <c:v>-103.61440653245802</c:v>
                </c:pt>
                <c:pt idx="7">
                  <c:v>-102.36817463825005</c:v>
                </c:pt>
                <c:pt idx="8">
                  <c:v>-105.18412419397986</c:v>
                </c:pt>
                <c:pt idx="9">
                  <c:v>-93.330997426957282</c:v>
                </c:pt>
                <c:pt idx="10">
                  <c:v>-83.197187859118159</c:v>
                </c:pt>
                <c:pt idx="11">
                  <c:v>-73.994536570538941</c:v>
                </c:pt>
                <c:pt idx="12">
                  <c:v>-67.129257542474875</c:v>
                </c:pt>
                <c:pt idx="13">
                  <c:v>-61.513356887503043</c:v>
                </c:pt>
                <c:pt idx="14">
                  <c:v>-57.533323555174448</c:v>
                </c:pt>
                <c:pt idx="15">
                  <c:v>-53.242291709968896</c:v>
                </c:pt>
                <c:pt idx="16">
                  <c:v>-50.693773696571881</c:v>
                </c:pt>
                <c:pt idx="17">
                  <c:v>-49.174085903438829</c:v>
                </c:pt>
                <c:pt idx="18">
                  <c:v>-48.573619254755776</c:v>
                </c:pt>
                <c:pt idx="19">
                  <c:v>-47.540803882299329</c:v>
                </c:pt>
                <c:pt idx="20">
                  <c:v>-47.188331201877865</c:v>
                </c:pt>
              </c:numCache>
            </c:numRef>
          </c:yVal>
          <c:smooth val="0"/>
        </c:ser>
        <c:ser>
          <c:idx val="10"/>
          <c:order val="13"/>
          <c:tx>
            <c:strRef>
              <c:f>Performance!$A$25</c:f>
              <c:strCache>
                <c:ptCount val="1"/>
                <c:pt idx="0">
                  <c:v>Time2</c:v>
                </c:pt>
              </c:strCache>
            </c:strRef>
          </c:tx>
          <c:spPr>
            <a:ln>
              <a:solidFill>
                <a:srgbClr val="003300"/>
              </a:solidFill>
              <a:prstDash val="dash"/>
            </a:ln>
          </c:spPr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Performance!$B$25:$V$25</c:f>
              <c:numCache>
                <c:formatCode>General</c:formatCode>
                <c:ptCount val="21"/>
                <c:pt idx="0">
                  <c:v>-23293.306274749124</c:v>
                </c:pt>
                <c:pt idx="1">
                  <c:v>-14308.608635597588</c:v>
                </c:pt>
                <c:pt idx="2">
                  <c:v>-9231.8925060469282</c:v>
                </c:pt>
                <c:pt idx="3">
                  <c:v>-1214.9640645221943</c:v>
                </c:pt>
                <c:pt idx="4">
                  <c:v>-1005.2782590969903</c:v>
                </c:pt>
                <c:pt idx="5">
                  <c:v>-999.50502682024853</c:v>
                </c:pt>
                <c:pt idx="6">
                  <c:v>-683.16855963618832</c:v>
                </c:pt>
                <c:pt idx="7">
                  <c:v>-495.84278360203587</c:v>
                </c:pt>
                <c:pt idx="8">
                  <c:v>-300.13743389632043</c:v>
                </c:pt>
                <c:pt idx="9">
                  <c:v>-181.18305233148834</c:v>
                </c:pt>
                <c:pt idx="10">
                  <c:v>-130.64659287303778</c:v>
                </c:pt>
                <c:pt idx="11">
                  <c:v>-100.08289166693919</c:v>
                </c:pt>
                <c:pt idx="12">
                  <c:v>-79.257059155016606</c:v>
                </c:pt>
                <c:pt idx="13">
                  <c:v>-65.54713407413972</c:v>
                </c:pt>
                <c:pt idx="14">
                  <c:v>-57.70768380976034</c:v>
                </c:pt>
                <c:pt idx="15">
                  <c:v>-52.963925273787204</c:v>
                </c:pt>
                <c:pt idx="16">
                  <c:v>-50.479529035150506</c:v>
                </c:pt>
                <c:pt idx="17">
                  <c:v>-49.098528408128701</c:v>
                </c:pt>
                <c:pt idx="18">
                  <c:v>-48.292514311727658</c:v>
                </c:pt>
                <c:pt idx="19">
                  <c:v>-47.874705160427311</c:v>
                </c:pt>
                <c:pt idx="20">
                  <c:v>-47.619355996800913</c:v>
                </c:pt>
              </c:numCache>
            </c:numRef>
          </c:yVal>
          <c:smooth val="0"/>
        </c:ser>
        <c:ser>
          <c:idx val="11"/>
          <c:order val="14"/>
          <c:tx>
            <c:strRef>
              <c:f>Performance!$A$26</c:f>
              <c:strCache>
                <c:ptCount val="1"/>
                <c:pt idx="0">
                  <c:v>Pos2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dash"/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Performance!$B$26:$V$26</c:f>
              <c:numCache>
                <c:formatCode>General</c:formatCode>
                <c:ptCount val="21"/>
                <c:pt idx="0">
                  <c:v>-143.37195217391286</c:v>
                </c:pt>
                <c:pt idx="1">
                  <c:v>-121.50356256317203</c:v>
                </c:pt>
                <c:pt idx="2">
                  <c:v>-108.66781930344278</c:v>
                </c:pt>
                <c:pt idx="3">
                  <c:v>-100.70961039174207</c:v>
                </c:pt>
                <c:pt idx="4">
                  <c:v>-97.368636053511594</c:v>
                </c:pt>
                <c:pt idx="5">
                  <c:v>-96.160189187592934</c:v>
                </c:pt>
                <c:pt idx="6">
                  <c:v>-96.173064975674407</c:v>
                </c:pt>
                <c:pt idx="7">
                  <c:v>-89.360327674957873</c:v>
                </c:pt>
                <c:pt idx="8">
                  <c:v>-89.559847984949656</c:v>
                </c:pt>
                <c:pt idx="9">
                  <c:v>-95.187955609276088</c:v>
                </c:pt>
                <c:pt idx="10">
                  <c:v>-89.505919614327297</c:v>
                </c:pt>
                <c:pt idx="11">
                  <c:v>-77.716237322568517</c:v>
                </c:pt>
                <c:pt idx="12">
                  <c:v>-67.245554641638691</c:v>
                </c:pt>
                <c:pt idx="13">
                  <c:v>-58.199426095683485</c:v>
                </c:pt>
                <c:pt idx="14">
                  <c:v>-54.157162341092601</c:v>
                </c:pt>
                <c:pt idx="15">
                  <c:v>-51.461971245855935</c:v>
                </c:pt>
                <c:pt idx="16">
                  <c:v>-49.648651518294237</c:v>
                </c:pt>
                <c:pt idx="17">
                  <c:v>-48.595804401880912</c:v>
                </c:pt>
                <c:pt idx="18">
                  <c:v>-47.976679753295386</c:v>
                </c:pt>
                <c:pt idx="19">
                  <c:v>-47.619421224828749</c:v>
                </c:pt>
                <c:pt idx="20">
                  <c:v>-47.399774045336002</c:v>
                </c:pt>
              </c:numCache>
            </c:numRef>
          </c:yVal>
          <c:smooth val="0"/>
        </c:ser>
        <c:ser>
          <c:idx val="12"/>
          <c:order val="15"/>
          <c:tx>
            <c:strRef>
              <c:f>Performance!$A$27</c:f>
              <c:strCache>
                <c:ptCount val="1"/>
                <c:pt idx="0">
                  <c:v>TCluster2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dash"/>
            </a:ln>
          </c:spPr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Performance!$B$27:$V$27</c:f>
              <c:numCache>
                <c:formatCode>General</c:formatCode>
                <c:ptCount val="21"/>
                <c:pt idx="0">
                  <c:v>-221.13683177257491</c:v>
                </c:pt>
                <c:pt idx="1">
                  <c:v>-165.71712983156448</c:v>
                </c:pt>
                <c:pt idx="2">
                  <c:v>-133.5769294247855</c:v>
                </c:pt>
                <c:pt idx="3">
                  <c:v>-115.28925960606776</c:v>
                </c:pt>
                <c:pt idx="4">
                  <c:v>-105.07536841137116</c:v>
                </c:pt>
                <c:pt idx="5">
                  <c:v>-99.356919349881693</c:v>
                </c:pt>
                <c:pt idx="6">
                  <c:v>-96.113134455394587</c:v>
                </c:pt>
                <c:pt idx="7">
                  <c:v>-94.309105955727546</c:v>
                </c:pt>
                <c:pt idx="8">
                  <c:v>-93.276749031772553</c:v>
                </c:pt>
                <c:pt idx="9">
                  <c:v>-92.699513285615581</c:v>
                </c:pt>
                <c:pt idx="10">
                  <c:v>-92.375551089090209</c:v>
                </c:pt>
                <c:pt idx="11">
                  <c:v>-80.343306979971089</c:v>
                </c:pt>
                <c:pt idx="12">
                  <c:v>-68.35576487056845</c:v>
                </c:pt>
                <c:pt idx="13">
                  <c:v>-59.184657147639747</c:v>
                </c:pt>
                <c:pt idx="14">
                  <c:v>-55.032502124675943</c:v>
                </c:pt>
                <c:pt idx="15">
                  <c:v>-52.272420580236606</c:v>
                </c:pt>
                <c:pt idx="16">
                  <c:v>-50.524431481019974</c:v>
                </c:pt>
                <c:pt idx="17">
                  <c:v>-49.121421182500455</c:v>
                </c:pt>
                <c:pt idx="18">
                  <c:v>-48.337554355451395</c:v>
                </c:pt>
                <c:pt idx="19">
                  <c:v>-47.890037528587797</c:v>
                </c:pt>
                <c:pt idx="20">
                  <c:v>-47.641577971859469</c:v>
                </c:pt>
              </c:numCache>
            </c:numRef>
          </c:yVal>
          <c:smooth val="0"/>
        </c:ser>
        <c:ser>
          <c:idx val="9"/>
          <c:order val="16"/>
          <c:tx>
            <c:strRef>
              <c:f>Performance!$A$28</c:f>
              <c:strCache>
                <c:ptCount val="1"/>
                <c:pt idx="0">
                  <c:v>PCluster2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star"/>
            <c:size val="9"/>
            <c:spPr>
              <a:noFill/>
              <a:ln w="19050">
                <a:solidFill>
                  <a:schemeClr val="tx2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Performance!$B$28:$V$28</c:f>
              <c:numCache>
                <c:formatCode>General</c:formatCode>
                <c:ptCount val="21"/>
                <c:pt idx="0">
                  <c:v>-146.29388277591954</c:v>
                </c:pt>
                <c:pt idx="1">
                  <c:v>-123.20660769279657</c:v>
                </c:pt>
                <c:pt idx="2">
                  <c:v>-109.54772551877632</c:v>
                </c:pt>
                <c:pt idx="3">
                  <c:v>-101.17475835266931</c:v>
                </c:pt>
                <c:pt idx="4">
                  <c:v>-96.800246337792515</c:v>
                </c:pt>
                <c:pt idx="5">
                  <c:v>-95.835812302320633</c:v>
                </c:pt>
                <c:pt idx="6">
                  <c:v>-98.266464076705461</c:v>
                </c:pt>
                <c:pt idx="7">
                  <c:v>-93.367781990138468</c:v>
                </c:pt>
                <c:pt idx="8">
                  <c:v>-95.323121640468059</c:v>
                </c:pt>
                <c:pt idx="9">
                  <c:v>-102.68985905724033</c:v>
                </c:pt>
                <c:pt idx="10">
                  <c:v>-95.404831990368905</c:v>
                </c:pt>
                <c:pt idx="11">
                  <c:v>-81.383334810942159</c:v>
                </c:pt>
                <c:pt idx="12">
                  <c:v>-70.017593460200658</c:v>
                </c:pt>
                <c:pt idx="13">
                  <c:v>-60.808986671181827</c:v>
                </c:pt>
                <c:pt idx="14">
                  <c:v>-55.823845394862452</c:v>
                </c:pt>
                <c:pt idx="15">
                  <c:v>-52.444461105172891</c:v>
                </c:pt>
                <c:pt idx="16">
                  <c:v>-50.220397611387838</c:v>
                </c:pt>
                <c:pt idx="17">
                  <c:v>-48.934570197202518</c:v>
                </c:pt>
                <c:pt idx="18">
                  <c:v>-48.203719869713929</c:v>
                </c:pt>
                <c:pt idx="19">
                  <c:v>-47.837184640146724</c:v>
                </c:pt>
                <c:pt idx="20">
                  <c:v>-47.623838195423012</c:v>
                </c:pt>
              </c:numCache>
            </c:numRef>
          </c:yVal>
          <c:smooth val="0"/>
        </c:ser>
        <c:ser>
          <c:idx val="14"/>
          <c:order val="17"/>
          <c:tx>
            <c:strRef>
              <c:f>Performance!$A$29</c:f>
              <c:strCache>
                <c:ptCount val="1"/>
                <c:pt idx="0">
                  <c:v>Time+Pos2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Performance!$B$29:$V$29</c:f>
              <c:numCache>
                <c:formatCode>General</c:formatCode>
                <c:ptCount val="21"/>
                <c:pt idx="0">
                  <c:v>-19985.204597157146</c:v>
                </c:pt>
                <c:pt idx="1">
                  <c:v>-13664.099535221827</c:v>
                </c:pt>
                <c:pt idx="2">
                  <c:v>-6562.4930953316325</c:v>
                </c:pt>
                <c:pt idx="3">
                  <c:v>-3261.0599737754592</c:v>
                </c:pt>
                <c:pt idx="4">
                  <c:v>-1578.7647823745774</c:v>
                </c:pt>
                <c:pt idx="5">
                  <c:v>-657.63109536282514</c:v>
                </c:pt>
                <c:pt idx="6">
                  <c:v>-330.45324881798615</c:v>
                </c:pt>
                <c:pt idx="7">
                  <c:v>-206.97506544564146</c:v>
                </c:pt>
                <c:pt idx="8">
                  <c:v>-170.45347081438061</c:v>
                </c:pt>
                <c:pt idx="9">
                  <c:v>-130.2095918025401</c:v>
                </c:pt>
                <c:pt idx="10">
                  <c:v>-102.33445952604011</c:v>
                </c:pt>
                <c:pt idx="11">
                  <c:v>-80.598268054806226</c:v>
                </c:pt>
                <c:pt idx="12">
                  <c:v>-67.359260649832649</c:v>
                </c:pt>
                <c:pt idx="13">
                  <c:v>-58.991902840119664</c:v>
                </c:pt>
                <c:pt idx="14">
                  <c:v>-54.00865397362756</c:v>
                </c:pt>
                <c:pt idx="15">
                  <c:v>-51.209292943140149</c:v>
                </c:pt>
                <c:pt idx="16">
                  <c:v>-49.440288809080215</c:v>
                </c:pt>
                <c:pt idx="17">
                  <c:v>-48.465748125692748</c:v>
                </c:pt>
                <c:pt idx="18">
                  <c:v>-47.87282451603479</c:v>
                </c:pt>
                <c:pt idx="19">
                  <c:v>-47.555695833074125</c:v>
                </c:pt>
                <c:pt idx="20">
                  <c:v>-47.342320598101999</c:v>
                </c:pt>
              </c:numCache>
            </c:numRef>
          </c:yVal>
          <c:smooth val="0"/>
        </c:ser>
        <c:ser>
          <c:idx val="6"/>
          <c:order val="18"/>
          <c:tx>
            <c:strRef>
              <c:f>Performance!$A$30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Performance!$B$30:$V$30</c:f>
              <c:numCache>
                <c:formatCode>General</c:formatCode>
                <c:ptCount val="21"/>
                <c:pt idx="0">
                  <c:v>-143.57151070234099</c:v>
                </c:pt>
                <c:pt idx="1">
                  <c:v>-122.54325698190144</c:v>
                </c:pt>
                <c:pt idx="2">
                  <c:v>-115.20675312420769</c:v>
                </c:pt>
                <c:pt idx="3">
                  <c:v>-106.47584910527345</c:v>
                </c:pt>
                <c:pt idx="4">
                  <c:v>-97.824528227424651</c:v>
                </c:pt>
                <c:pt idx="5">
                  <c:v>-92.350048820328226</c:v>
                </c:pt>
                <c:pt idx="6">
                  <c:v>-87.761967705356369</c:v>
                </c:pt>
                <c:pt idx="7">
                  <c:v>-87.145717125727273</c:v>
                </c:pt>
                <c:pt idx="8">
                  <c:v>-85.861543586956458</c:v>
                </c:pt>
                <c:pt idx="9">
                  <c:v>-83.726875469575887</c:v>
                </c:pt>
                <c:pt idx="10">
                  <c:v>-75.082500471598962</c:v>
                </c:pt>
                <c:pt idx="11">
                  <c:v>-68.853671653350446</c:v>
                </c:pt>
                <c:pt idx="12">
                  <c:v>-62.896825333946353</c:v>
                </c:pt>
                <c:pt idx="13">
                  <c:v>-57.286828612846953</c:v>
                </c:pt>
                <c:pt idx="14">
                  <c:v>-53.133730334542214</c:v>
                </c:pt>
                <c:pt idx="15">
                  <c:v>-50.63034328642631</c:v>
                </c:pt>
                <c:pt idx="16">
                  <c:v>-49.229100228344443</c:v>
                </c:pt>
                <c:pt idx="17">
                  <c:v>-48.428874912701524</c:v>
                </c:pt>
                <c:pt idx="18">
                  <c:v>-47.891036309147758</c:v>
                </c:pt>
                <c:pt idx="19">
                  <c:v>-47.562381845713844</c:v>
                </c:pt>
                <c:pt idx="20">
                  <c:v>-47.3612425743679</c:v>
                </c:pt>
              </c:numCache>
            </c:numRef>
          </c:yVal>
          <c:smooth val="0"/>
        </c:ser>
        <c:ser>
          <c:idx val="16"/>
          <c:order val="19"/>
          <c:tx>
            <c:strRef>
              <c:f>Performance!$A$31</c:f>
              <c:strCache>
                <c:ptCount val="1"/>
                <c:pt idx="0">
                  <c:v>Time+PCluster2</c:v>
                </c:pt>
              </c:strCache>
            </c:strRef>
          </c:tx>
          <c:spPr>
            <a:ln>
              <a:solidFill>
                <a:srgbClr val="0099FF"/>
              </a:solidFill>
              <a:prstDash val="dash"/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Performance!$B$31:$V$31</c:f>
              <c:numCache>
                <c:formatCode>General</c:formatCode>
                <c:ptCount val="21"/>
                <c:pt idx="0">
                  <c:v>-19543.087310367828</c:v>
                </c:pt>
                <c:pt idx="1">
                  <c:v>-13927.051372033469</c:v>
                </c:pt>
                <c:pt idx="2">
                  <c:v>-7230.2298351521322</c:v>
                </c:pt>
                <c:pt idx="3">
                  <c:v>-3505.1503565032672</c:v>
                </c:pt>
                <c:pt idx="4">
                  <c:v>-1416.3028682274191</c:v>
                </c:pt>
                <c:pt idx="5">
                  <c:v>-717.34771599193039</c:v>
                </c:pt>
                <c:pt idx="6">
                  <c:v>-431.3831395741654</c:v>
                </c:pt>
                <c:pt idx="7">
                  <c:v>-291.60329119870903</c:v>
                </c:pt>
                <c:pt idx="8">
                  <c:v>-195.68623847993248</c:v>
                </c:pt>
                <c:pt idx="9">
                  <c:v>-147.64373282335373</c:v>
                </c:pt>
                <c:pt idx="10">
                  <c:v>-109.60695823665428</c:v>
                </c:pt>
                <c:pt idx="11">
                  <c:v>-85.649677031022719</c:v>
                </c:pt>
                <c:pt idx="12">
                  <c:v>-70.313677419230757</c:v>
                </c:pt>
                <c:pt idx="13">
                  <c:v>-61.285481335640938</c:v>
                </c:pt>
                <c:pt idx="14">
                  <c:v>-55.601856317630762</c:v>
                </c:pt>
                <c:pt idx="15">
                  <c:v>-52.21505753839395</c:v>
                </c:pt>
                <c:pt idx="16">
                  <c:v>-50.102986055284205</c:v>
                </c:pt>
                <c:pt idx="17">
                  <c:v>-48.899871953064725</c:v>
                </c:pt>
                <c:pt idx="18">
                  <c:v>-48.186373286303528</c:v>
                </c:pt>
                <c:pt idx="19">
                  <c:v>-47.878955388223034</c:v>
                </c:pt>
                <c:pt idx="20">
                  <c:v>-47.577200101979884</c:v>
                </c:pt>
              </c:numCache>
            </c:numRef>
          </c:yVal>
          <c:smooth val="0"/>
        </c:ser>
        <c:ser>
          <c:idx val="22"/>
          <c:order val="20"/>
          <c:tx>
            <c:strRef>
              <c:f>Performance!$A$32</c:f>
              <c:strCache>
                <c:ptCount val="1"/>
                <c:pt idx="0">
                  <c:v>TCluster+PCluster2</c:v>
                </c:pt>
              </c:strCache>
            </c:strRef>
          </c:tx>
          <c:spPr>
            <a:ln>
              <a:solidFill>
                <a:srgbClr val="E0220E"/>
              </a:solidFill>
              <a:prstDash val="dash"/>
            </a:ln>
          </c:spPr>
          <c:marker>
            <c:symbol val="triangle"/>
            <c:size val="7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Performance!$B$32:$V$32</c:f>
              <c:numCache>
                <c:formatCode>General</c:formatCode>
                <c:ptCount val="21"/>
                <c:pt idx="0">
                  <c:v>-144.56153060200654</c:v>
                </c:pt>
                <c:pt idx="1">
                  <c:v>-122.35683956080479</c:v>
                </c:pt>
                <c:pt idx="2">
                  <c:v>-108.98588100591857</c:v>
                </c:pt>
                <c:pt idx="3">
                  <c:v>-105.37917638881871</c:v>
                </c:pt>
                <c:pt idx="4">
                  <c:v>-95.792481672240712</c:v>
                </c:pt>
                <c:pt idx="5">
                  <c:v>-102.26704647238248</c:v>
                </c:pt>
                <c:pt idx="6">
                  <c:v>-97.133929768657026</c:v>
                </c:pt>
                <c:pt idx="7">
                  <c:v>-93.044630528026374</c:v>
                </c:pt>
                <c:pt idx="8">
                  <c:v>-98.486766682274151</c:v>
                </c:pt>
                <c:pt idx="9">
                  <c:v>-101.90779044112458</c:v>
                </c:pt>
                <c:pt idx="10">
                  <c:v>-83.022231550656699</c:v>
                </c:pt>
                <c:pt idx="11">
                  <c:v>-73.547177235031754</c:v>
                </c:pt>
                <c:pt idx="12">
                  <c:v>-65.110878229933007</c:v>
                </c:pt>
                <c:pt idx="13">
                  <c:v>-58.020494438741295</c:v>
                </c:pt>
                <c:pt idx="14">
                  <c:v>-53.78571787840793</c:v>
                </c:pt>
                <c:pt idx="15">
                  <c:v>-51.293399899107648</c:v>
                </c:pt>
                <c:pt idx="16">
                  <c:v>-49.743755707759171</c:v>
                </c:pt>
                <c:pt idx="17">
                  <c:v>-48.875962441106651</c:v>
                </c:pt>
                <c:pt idx="18">
                  <c:v>-48.154544124746366</c:v>
                </c:pt>
                <c:pt idx="19">
                  <c:v>-47.778899092629274</c:v>
                </c:pt>
                <c:pt idx="20">
                  <c:v>-47.540372845640391</c:v>
                </c:pt>
              </c:numCache>
            </c:numRef>
          </c:yVal>
          <c:smooth val="0"/>
        </c:ser>
        <c:ser>
          <c:idx val="26"/>
          <c:order val="21"/>
          <c:tx>
            <c:strRef>
              <c:f>Performance!$A$33</c:f>
              <c:strCache>
                <c:ptCount val="1"/>
                <c:pt idx="0">
                  <c:v>FCount2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00B050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Performance!$B$33:$V$33</c:f>
              <c:numCache>
                <c:formatCode>General</c:formatCode>
                <c:ptCount val="21"/>
                <c:pt idx="0">
                  <c:v>-161.60562391304342</c:v>
                </c:pt>
                <c:pt idx="1">
                  <c:v>-134.08349994301099</c:v>
                </c:pt>
                <c:pt idx="2">
                  <c:v>-117.26419575016148</c:v>
                </c:pt>
                <c:pt idx="3">
                  <c:v>-107.35090147678422</c:v>
                </c:pt>
                <c:pt idx="4">
                  <c:v>-101.91605336120399</c:v>
                </c:pt>
                <c:pt idx="5">
                  <c:v>-98.879827991102928</c:v>
                </c:pt>
                <c:pt idx="6">
                  <c:v>-97.148223150945213</c:v>
                </c:pt>
                <c:pt idx="7">
                  <c:v>-96.168325361190782</c:v>
                </c:pt>
                <c:pt idx="8">
                  <c:v>-116.71610817558523</c:v>
                </c:pt>
                <c:pt idx="9">
                  <c:v>-147.73525057374525</c:v>
                </c:pt>
                <c:pt idx="10">
                  <c:v>-142.07818477607782</c:v>
                </c:pt>
                <c:pt idx="11">
                  <c:v>-91.447076710432142</c:v>
                </c:pt>
                <c:pt idx="12">
                  <c:v>-74.292864444314205</c:v>
                </c:pt>
                <c:pt idx="13">
                  <c:v>-65.405094755566139</c:v>
                </c:pt>
                <c:pt idx="14">
                  <c:v>-57.458425423178937</c:v>
                </c:pt>
                <c:pt idx="15">
                  <c:v>-53.014591077613666</c:v>
                </c:pt>
                <c:pt idx="16">
                  <c:v>-50.51815424780937</c:v>
                </c:pt>
                <c:pt idx="17">
                  <c:v>-49.092260327596243</c:v>
                </c:pt>
                <c:pt idx="18">
                  <c:v>-48.325546749799031</c:v>
                </c:pt>
                <c:pt idx="19">
                  <c:v>-47.880252903779471</c:v>
                </c:pt>
                <c:pt idx="20">
                  <c:v>-47.621576872862867</c:v>
                </c:pt>
              </c:numCache>
            </c:numRef>
          </c:yVal>
          <c:smooth val="0"/>
        </c:ser>
        <c:ser>
          <c:idx val="30"/>
          <c:order val="22"/>
          <c:tx>
            <c:strRef>
              <c:f>Performance!$A$34</c:f>
              <c:strCache>
                <c:ptCount val="1"/>
                <c:pt idx="0">
                  <c:v>FCountLocal2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Performance!$B$34:$V$34</c:f>
              <c:numCache>
                <c:formatCode>General</c:formatCode>
                <c:ptCount val="21"/>
                <c:pt idx="0">
                  <c:v>-165.77833076923071</c:v>
                </c:pt>
                <c:pt idx="1">
                  <c:v>-136.10646104493327</c:v>
                </c:pt>
                <c:pt idx="2">
                  <c:v>-116.40896638987944</c:v>
                </c:pt>
                <c:pt idx="3">
                  <c:v>-105.73732535797922</c:v>
                </c:pt>
                <c:pt idx="4">
                  <c:v>-106.85069934782608</c:v>
                </c:pt>
                <c:pt idx="5">
                  <c:v>-100.41570059385145</c:v>
                </c:pt>
                <c:pt idx="6">
                  <c:v>-99.859316302800963</c:v>
                </c:pt>
                <c:pt idx="7">
                  <c:v>-120.79462439712313</c:v>
                </c:pt>
                <c:pt idx="8">
                  <c:v>-139.86303758193975</c:v>
                </c:pt>
                <c:pt idx="9">
                  <c:v>-113.9230255905693</c:v>
                </c:pt>
                <c:pt idx="10">
                  <c:v>-97.798688560451382</c:v>
                </c:pt>
                <c:pt idx="11">
                  <c:v>-83.841591985698003</c:v>
                </c:pt>
                <c:pt idx="12">
                  <c:v>-72.499497079096898</c:v>
                </c:pt>
                <c:pt idx="13">
                  <c:v>-64.605619677878693</c:v>
                </c:pt>
                <c:pt idx="14">
                  <c:v>-58.836136701600509</c:v>
                </c:pt>
                <c:pt idx="15">
                  <c:v>-54.940353575010164</c:v>
                </c:pt>
                <c:pt idx="16">
                  <c:v>-51.787881695969901</c:v>
                </c:pt>
                <c:pt idx="17">
                  <c:v>-49.827978930715666</c:v>
                </c:pt>
                <c:pt idx="18">
                  <c:v>-48.509622332999811</c:v>
                </c:pt>
                <c:pt idx="19">
                  <c:v>-48.063721253563862</c:v>
                </c:pt>
                <c:pt idx="20">
                  <c:v>-47.827107250710647</c:v>
                </c:pt>
              </c:numCache>
            </c:numRef>
          </c:yVal>
          <c:smooth val="0"/>
        </c:ser>
        <c:ser>
          <c:idx val="33"/>
          <c:order val="23"/>
          <c:tx>
            <c:strRef>
              <c:f>Performance!$A$35</c:f>
              <c:strCache>
                <c:ptCount val="1"/>
                <c:pt idx="0">
                  <c:v>FCount+Pos2</c:v>
                </c:pt>
              </c:strCache>
            </c:strRef>
          </c:tx>
          <c:spPr>
            <a:ln>
              <a:solidFill>
                <a:srgbClr val="FF00FF"/>
              </a:solidFill>
              <a:prstDash val="dash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Performance!$B$35:$V$35</c:f>
              <c:numCache>
                <c:formatCode>General</c:formatCode>
                <c:ptCount val="21"/>
                <c:pt idx="0">
                  <c:v>-148.1023265886287</c:v>
                </c:pt>
                <c:pt idx="1">
                  <c:v>-125.70943156226146</c:v>
                </c:pt>
                <c:pt idx="2">
                  <c:v>-112.61046408264926</c:v>
                </c:pt>
                <c:pt idx="3">
                  <c:v>-104.62376815202312</c:v>
                </c:pt>
                <c:pt idx="4">
                  <c:v>-101.88418035117054</c:v>
                </c:pt>
                <c:pt idx="5">
                  <c:v>-95.781125792156061</c:v>
                </c:pt>
                <c:pt idx="6">
                  <c:v>-92.143061095576499</c:v>
                </c:pt>
                <c:pt idx="7">
                  <c:v>-88.928142843229139</c:v>
                </c:pt>
                <c:pt idx="8">
                  <c:v>-81.013027102006689</c:v>
                </c:pt>
                <c:pt idx="9">
                  <c:v>-76.094622779038076</c:v>
                </c:pt>
                <c:pt idx="10">
                  <c:v>-71.28553329583039</c:v>
                </c:pt>
                <c:pt idx="11">
                  <c:v>-67.030484341624017</c:v>
                </c:pt>
                <c:pt idx="12">
                  <c:v>-62.488941416053429</c:v>
                </c:pt>
                <c:pt idx="13">
                  <c:v>-55.268928765325391</c:v>
                </c:pt>
                <c:pt idx="14">
                  <c:v>-52.688483357536718</c:v>
                </c:pt>
                <c:pt idx="15">
                  <c:v>-50.660515899223228</c:v>
                </c:pt>
                <c:pt idx="16">
                  <c:v>-49.637833562157127</c:v>
                </c:pt>
                <c:pt idx="17">
                  <c:v>-48.527937676388333</c:v>
                </c:pt>
                <c:pt idx="18">
                  <c:v>-47.86270111294462</c:v>
                </c:pt>
                <c:pt idx="19">
                  <c:v>-47.614730076972904</c:v>
                </c:pt>
                <c:pt idx="20">
                  <c:v>-47.445169224175544</c:v>
                </c:pt>
              </c:numCache>
            </c:numRef>
          </c:yVal>
          <c:smooth val="0"/>
        </c:ser>
        <c:ser>
          <c:idx val="36"/>
          <c:order val="24"/>
          <c:tx>
            <c:strRef>
              <c:f>Performance!$A$36</c:f>
              <c:strCache>
                <c:ptCount val="1"/>
                <c:pt idx="0">
                  <c:v>FCountLocal+Pos2</c:v>
                </c:pt>
              </c:strCache>
            </c:strRef>
          </c:tx>
          <c:spPr>
            <a:ln>
              <a:solidFill>
                <a:srgbClr val="FF3300"/>
              </a:solidFill>
              <a:prstDash val="dash"/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Performance!$B$36:$V$36</c:f>
              <c:numCache>
                <c:formatCode>General</c:formatCode>
                <c:ptCount val="21"/>
                <c:pt idx="0">
                  <c:v>-147.3048829431437</c:v>
                </c:pt>
                <c:pt idx="1">
                  <c:v>-124.53125149290406</c:v>
                </c:pt>
                <c:pt idx="2">
                  <c:v>-109.92047261016241</c:v>
                </c:pt>
                <c:pt idx="3">
                  <c:v>-101.66438117574388</c:v>
                </c:pt>
                <c:pt idx="4">
                  <c:v>-97.473877023411347</c:v>
                </c:pt>
                <c:pt idx="5">
                  <c:v>-103.63704870883299</c:v>
                </c:pt>
                <c:pt idx="6">
                  <c:v>-103.20312463590429</c:v>
                </c:pt>
                <c:pt idx="7">
                  <c:v>-109.1818446135788</c:v>
                </c:pt>
                <c:pt idx="8">
                  <c:v>-106.26209943812695</c:v>
                </c:pt>
                <c:pt idx="9">
                  <c:v>-93.363719916122733</c:v>
                </c:pt>
                <c:pt idx="10">
                  <c:v>-81.906785426741024</c:v>
                </c:pt>
                <c:pt idx="11">
                  <c:v>-74.236844194558245</c:v>
                </c:pt>
                <c:pt idx="12">
                  <c:v>-66.418195119899664</c:v>
                </c:pt>
                <c:pt idx="13">
                  <c:v>-60.148903107911508</c:v>
                </c:pt>
                <c:pt idx="14">
                  <c:v>-54.815818188753234</c:v>
                </c:pt>
                <c:pt idx="15">
                  <c:v>-52.123205024299367</c:v>
                </c:pt>
                <c:pt idx="16">
                  <c:v>-50.898393159498283</c:v>
                </c:pt>
                <c:pt idx="17">
                  <c:v>-49.193456900621676</c:v>
                </c:pt>
                <c:pt idx="18">
                  <c:v>-48.569962592534281</c:v>
                </c:pt>
                <c:pt idx="19">
                  <c:v>-48.235880098782104</c:v>
                </c:pt>
                <c:pt idx="20">
                  <c:v>-48.055733457601953</c:v>
                </c:pt>
              </c:numCache>
            </c:numRef>
          </c:yVal>
          <c:smooth val="0"/>
        </c:ser>
        <c:ser>
          <c:idx val="19"/>
          <c:order val="25"/>
          <c:tx>
            <c:strRef>
              <c:f>Performance!$A$44</c:f>
              <c:strCache>
                <c:ptCount val="1"/>
                <c:pt idx="0">
                  <c:v>Time1</c:v>
                </c:pt>
              </c:strCache>
            </c:strRef>
          </c:tx>
          <c:spPr>
            <a:ln>
              <a:solidFill>
                <a:srgbClr val="003300"/>
              </a:solidFill>
              <a:prstDash val="sysDot"/>
            </a:ln>
          </c:spPr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Performance!$B$44:$V$44</c:f>
              <c:numCache>
                <c:formatCode>General</c:formatCode>
                <c:ptCount val="21"/>
                <c:pt idx="0">
                  <c:v>-25146.113220234023</c:v>
                </c:pt>
                <c:pt idx="1">
                  <c:v>-15032.958447615214</c:v>
                </c:pt>
                <c:pt idx="2">
                  <c:v>-9142.3338965462062</c:v>
                </c:pt>
                <c:pt idx="3">
                  <c:v>-4263.2868899745999</c:v>
                </c:pt>
                <c:pt idx="4">
                  <c:v>-1108.3581877759189</c:v>
                </c:pt>
                <c:pt idx="5">
                  <c:v>-801.86527910716518</c:v>
                </c:pt>
                <c:pt idx="6">
                  <c:v>-621.67297440351911</c:v>
                </c:pt>
                <c:pt idx="7">
                  <c:v>-455.58669587156226</c:v>
                </c:pt>
                <c:pt idx="8">
                  <c:v>-290.38067442976546</c:v>
                </c:pt>
                <c:pt idx="9">
                  <c:v>-176.45392395154352</c:v>
                </c:pt>
                <c:pt idx="10">
                  <c:v>-127.47761101681095</c:v>
                </c:pt>
                <c:pt idx="11">
                  <c:v>-97.904524927884239</c:v>
                </c:pt>
                <c:pt idx="12">
                  <c:v>-78.585018946153696</c:v>
                </c:pt>
                <c:pt idx="13">
                  <c:v>-65.221694970788917</c:v>
                </c:pt>
                <c:pt idx="14">
                  <c:v>-57.752185382046399</c:v>
                </c:pt>
                <c:pt idx="15">
                  <c:v>-53.109631201436898</c:v>
                </c:pt>
                <c:pt idx="16">
                  <c:v>-50.59116715138795</c:v>
                </c:pt>
                <c:pt idx="17">
                  <c:v>-49.155116256151643</c:v>
                </c:pt>
                <c:pt idx="18">
                  <c:v>-48.358531433589938</c:v>
                </c:pt>
                <c:pt idx="19">
                  <c:v>-47.894362466588682</c:v>
                </c:pt>
                <c:pt idx="20">
                  <c:v>-47.610500695854412</c:v>
                </c:pt>
              </c:numCache>
            </c:numRef>
          </c:yVal>
          <c:smooth val="0"/>
        </c:ser>
        <c:ser>
          <c:idx val="20"/>
          <c:order val="26"/>
          <c:tx>
            <c:strRef>
              <c:f>Performance!$A$45</c:f>
              <c:strCache>
                <c:ptCount val="1"/>
                <c:pt idx="0">
                  <c:v>Pos1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sysDot"/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Performance!$B$45:$V$45</c:f>
              <c:numCache>
                <c:formatCode>General</c:formatCode>
                <c:ptCount val="21"/>
                <c:pt idx="0">
                  <c:v>-144.4963543478259</c:v>
                </c:pt>
                <c:pt idx="1">
                  <c:v>-121.80972660715473</c:v>
                </c:pt>
                <c:pt idx="2">
                  <c:v>-108.7514024708106</c:v>
                </c:pt>
                <c:pt idx="3">
                  <c:v>-100.78661982544736</c:v>
                </c:pt>
                <c:pt idx="4">
                  <c:v>-97.386296973244185</c:v>
                </c:pt>
                <c:pt idx="5">
                  <c:v>-96.993019426581725</c:v>
                </c:pt>
                <c:pt idx="6">
                  <c:v>-97.429909535468866</c:v>
                </c:pt>
                <c:pt idx="7">
                  <c:v>-91.979142984540374</c:v>
                </c:pt>
                <c:pt idx="8">
                  <c:v>-89.643454936454845</c:v>
                </c:pt>
                <c:pt idx="9">
                  <c:v>-88.180041646149988</c:v>
                </c:pt>
                <c:pt idx="10">
                  <c:v>-84.669529502181604</c:v>
                </c:pt>
                <c:pt idx="11">
                  <c:v>-75.903442593960236</c:v>
                </c:pt>
                <c:pt idx="12">
                  <c:v>-65.670508146822598</c:v>
                </c:pt>
                <c:pt idx="13">
                  <c:v>-57.716695651985731</c:v>
                </c:pt>
                <c:pt idx="14">
                  <c:v>-53.742950748137766</c:v>
                </c:pt>
                <c:pt idx="15">
                  <c:v>-51.200474827741353</c:v>
                </c:pt>
                <c:pt idx="16">
                  <c:v>-49.662550264130424</c:v>
                </c:pt>
                <c:pt idx="17">
                  <c:v>-48.660124288512399</c:v>
                </c:pt>
                <c:pt idx="18">
                  <c:v>-48.210293689661299</c:v>
                </c:pt>
                <c:pt idx="19">
                  <c:v>-47.897549063739561</c:v>
                </c:pt>
                <c:pt idx="20">
                  <c:v>-47.709900230143802</c:v>
                </c:pt>
              </c:numCache>
            </c:numRef>
          </c:yVal>
          <c:smooth val="0"/>
        </c:ser>
        <c:ser>
          <c:idx val="21"/>
          <c:order val="27"/>
          <c:tx>
            <c:strRef>
              <c:f>Performance!$A$46</c:f>
              <c:strCache>
                <c:ptCount val="1"/>
                <c:pt idx="0">
                  <c:v>TCluster1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sysDot"/>
            </a:ln>
          </c:spPr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Performance!$B$46:$V$46</c:f>
              <c:numCache>
                <c:formatCode>General</c:formatCode>
                <c:ptCount val="21"/>
                <c:pt idx="0">
                  <c:v>-309.77827692307682</c:v>
                </c:pt>
                <c:pt idx="1">
                  <c:v>-216.79272409324489</c:v>
                </c:pt>
                <c:pt idx="2">
                  <c:v>-161.95327311130052</c:v>
                </c:pt>
                <c:pt idx="3">
                  <c:v>-131.95310020324752</c:v>
                </c:pt>
                <c:pt idx="4">
                  <c:v>-114.90233680601995</c:v>
                </c:pt>
                <c:pt idx="5">
                  <c:v>-105.58300126097971</c:v>
                </c:pt>
                <c:pt idx="6">
                  <c:v>-100.29976060745764</c:v>
                </c:pt>
                <c:pt idx="7">
                  <c:v>-97.283995778652013</c:v>
                </c:pt>
                <c:pt idx="8">
                  <c:v>-95.567902612040101</c:v>
                </c:pt>
                <c:pt idx="9">
                  <c:v>-94.637429577164426</c:v>
                </c:pt>
                <c:pt idx="10">
                  <c:v>-94.09055034083076</c:v>
                </c:pt>
                <c:pt idx="11">
                  <c:v>-81.45269226031472</c:v>
                </c:pt>
                <c:pt idx="12">
                  <c:v>-68.165824346321003</c:v>
                </c:pt>
                <c:pt idx="13">
                  <c:v>-59.72952211345202</c:v>
                </c:pt>
                <c:pt idx="14">
                  <c:v>-55.489552372288983</c:v>
                </c:pt>
                <c:pt idx="15">
                  <c:v>-52.323360984600498</c:v>
                </c:pt>
                <c:pt idx="16">
                  <c:v>-50.339219923444709</c:v>
                </c:pt>
                <c:pt idx="17">
                  <c:v>-49.281079457609742</c:v>
                </c:pt>
                <c:pt idx="18">
                  <c:v>-48.420632812052972</c:v>
                </c:pt>
                <c:pt idx="19">
                  <c:v>-47.943459623389835</c:v>
                </c:pt>
                <c:pt idx="20">
                  <c:v>-47.658547684625319</c:v>
                </c:pt>
              </c:numCache>
            </c:numRef>
          </c:yVal>
          <c:smooth val="0"/>
        </c:ser>
        <c:ser>
          <c:idx val="13"/>
          <c:order val="28"/>
          <c:tx>
            <c:strRef>
              <c:f>Performance!$A$47</c:f>
              <c:strCache>
                <c:ptCount val="1"/>
                <c:pt idx="0">
                  <c:v>PCluster1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star"/>
            <c:size val="9"/>
            <c:spPr>
              <a:noFill/>
              <a:ln w="19050">
                <a:solidFill>
                  <a:schemeClr val="tx2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Performance!$B$47:$V$47</c:f>
              <c:numCache>
                <c:formatCode>General</c:formatCode>
                <c:ptCount val="21"/>
                <c:pt idx="0">
                  <c:v>-144.39113311036772</c:v>
                </c:pt>
                <c:pt idx="1">
                  <c:v>-121.94893637510238</c:v>
                </c:pt>
                <c:pt idx="2">
                  <c:v>-108.84878195530376</c:v>
                </c:pt>
                <c:pt idx="3">
                  <c:v>-100.79042838554554</c:v>
                </c:pt>
                <c:pt idx="4">
                  <c:v>-96.620029816053375</c:v>
                </c:pt>
                <c:pt idx="5">
                  <c:v>-97.940211628534158</c:v>
                </c:pt>
                <c:pt idx="6">
                  <c:v>-93.638467751732662</c:v>
                </c:pt>
                <c:pt idx="7">
                  <c:v>-92.923169378527362</c:v>
                </c:pt>
                <c:pt idx="8">
                  <c:v>-96.773049744146959</c:v>
                </c:pt>
                <c:pt idx="9">
                  <c:v>-90.137029522658025</c:v>
                </c:pt>
                <c:pt idx="10">
                  <c:v>-90.10572111135383</c:v>
                </c:pt>
                <c:pt idx="11">
                  <c:v>-80.408641708137012</c:v>
                </c:pt>
                <c:pt idx="12">
                  <c:v>-67.569243750501599</c:v>
                </c:pt>
                <c:pt idx="13">
                  <c:v>-59.343199155998832</c:v>
                </c:pt>
                <c:pt idx="14">
                  <c:v>-55.305689170280253</c:v>
                </c:pt>
                <c:pt idx="15">
                  <c:v>-52.17017111887224</c:v>
                </c:pt>
                <c:pt idx="16">
                  <c:v>-50.143253640785929</c:v>
                </c:pt>
                <c:pt idx="17">
                  <c:v>-49.004263827368163</c:v>
                </c:pt>
                <c:pt idx="18">
                  <c:v>-48.298303297513094</c:v>
                </c:pt>
                <c:pt idx="19">
                  <c:v>-47.902907581194611</c:v>
                </c:pt>
                <c:pt idx="20">
                  <c:v>-47.665255981941449</c:v>
                </c:pt>
              </c:numCache>
            </c:numRef>
          </c:yVal>
          <c:smooth val="0"/>
        </c:ser>
        <c:ser>
          <c:idx val="23"/>
          <c:order val="29"/>
          <c:tx>
            <c:strRef>
              <c:f>Performance!$A$48</c:f>
              <c:strCache>
                <c:ptCount val="1"/>
                <c:pt idx="0">
                  <c:v>Time+Pos1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Performance!$B$48:$V$48</c:f>
              <c:numCache>
                <c:formatCode>General</c:formatCode>
                <c:ptCount val="21"/>
                <c:pt idx="0">
                  <c:v>-19502.692922240745</c:v>
                </c:pt>
                <c:pt idx="1">
                  <c:v>-12286.781098168183</c:v>
                </c:pt>
                <c:pt idx="2">
                  <c:v>-6656.8405536285663</c:v>
                </c:pt>
                <c:pt idx="3">
                  <c:v>-3431.9708461871865</c:v>
                </c:pt>
                <c:pt idx="4">
                  <c:v>-1542.108752224075</c:v>
                </c:pt>
                <c:pt idx="5">
                  <c:v>-552.72501083196744</c:v>
                </c:pt>
                <c:pt idx="6">
                  <c:v>-294.30350593106891</c:v>
                </c:pt>
                <c:pt idx="7">
                  <c:v>-190.30870635689388</c:v>
                </c:pt>
                <c:pt idx="8">
                  <c:v>-144.94865394983265</c:v>
                </c:pt>
                <c:pt idx="9">
                  <c:v>-117.47215353134115</c:v>
                </c:pt>
                <c:pt idx="10">
                  <c:v>-94.529099042090223</c:v>
                </c:pt>
                <c:pt idx="11">
                  <c:v>-77.754693046066436</c:v>
                </c:pt>
                <c:pt idx="12">
                  <c:v>-66.141929372909544</c:v>
                </c:pt>
                <c:pt idx="13">
                  <c:v>-58.648706886468489</c:v>
                </c:pt>
                <c:pt idx="14">
                  <c:v>-54.282171789150041</c:v>
                </c:pt>
                <c:pt idx="15">
                  <c:v>-51.59851994918386</c:v>
                </c:pt>
                <c:pt idx="16">
                  <c:v>-50.16088691408023</c:v>
                </c:pt>
                <c:pt idx="17">
                  <c:v>-49.289959648035641</c:v>
                </c:pt>
                <c:pt idx="18">
                  <c:v>-48.78604396691383</c:v>
                </c:pt>
                <c:pt idx="19">
                  <c:v>-48.503895988557879</c:v>
                </c:pt>
                <c:pt idx="20">
                  <c:v>-48.320283332627007</c:v>
                </c:pt>
              </c:numCache>
            </c:numRef>
          </c:yVal>
          <c:smooth val="0"/>
        </c:ser>
        <c:ser>
          <c:idx val="4"/>
          <c:order val="30"/>
          <c:tx>
            <c:strRef>
              <c:f>Performance!$A$49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Performance!$B$49:$V$49</c:f>
              <c:numCache>
                <c:formatCode>General</c:formatCode>
                <c:ptCount val="21"/>
                <c:pt idx="0">
                  <c:v>-143.60063026755836</c:v>
                </c:pt>
                <c:pt idx="1">
                  <c:v>-121.59115329883385</c:v>
                </c:pt>
                <c:pt idx="2">
                  <c:v>-114.87964584212601</c:v>
                </c:pt>
                <c:pt idx="3">
                  <c:v>-103.29786886784473</c:v>
                </c:pt>
                <c:pt idx="4">
                  <c:v>-102.82330025083594</c:v>
                </c:pt>
                <c:pt idx="5">
                  <c:v>-90.132600479534844</c:v>
                </c:pt>
                <c:pt idx="6">
                  <c:v>-82.83996489137229</c:v>
                </c:pt>
                <c:pt idx="7">
                  <c:v>-79.696478575726857</c:v>
                </c:pt>
                <c:pt idx="8">
                  <c:v>-74.912902722407949</c:v>
                </c:pt>
                <c:pt idx="9">
                  <c:v>-73.831066937630681</c:v>
                </c:pt>
                <c:pt idx="10">
                  <c:v>-70.781401750599045</c:v>
                </c:pt>
                <c:pt idx="11">
                  <c:v>-66.132546545104191</c:v>
                </c:pt>
                <c:pt idx="12">
                  <c:v>-61.359412530769148</c:v>
                </c:pt>
                <c:pt idx="13">
                  <c:v>-57.06097676324439</c:v>
                </c:pt>
                <c:pt idx="14">
                  <c:v>-53.662635877838284</c:v>
                </c:pt>
                <c:pt idx="15">
                  <c:v>-51.484707260321528</c:v>
                </c:pt>
                <c:pt idx="16">
                  <c:v>-50.155404041187253</c:v>
                </c:pt>
                <c:pt idx="17">
                  <c:v>-49.329390139233645</c:v>
                </c:pt>
                <c:pt idx="18">
                  <c:v>-48.765940575839238</c:v>
                </c:pt>
                <c:pt idx="19">
                  <c:v>-48.349059821903339</c:v>
                </c:pt>
                <c:pt idx="20">
                  <c:v>-48.141606406352793</c:v>
                </c:pt>
              </c:numCache>
            </c:numRef>
          </c:yVal>
          <c:smooth val="0"/>
        </c:ser>
        <c:ser>
          <c:idx val="17"/>
          <c:order val="31"/>
          <c:tx>
            <c:strRef>
              <c:f>Performance!$A$50</c:f>
              <c:strCache>
                <c:ptCount val="1"/>
                <c:pt idx="0">
                  <c:v>Time+PCluster1</c:v>
                </c:pt>
              </c:strCache>
            </c:strRef>
          </c:tx>
          <c:spPr>
            <a:ln>
              <a:solidFill>
                <a:srgbClr val="0099FF"/>
              </a:solidFill>
              <a:prstDash val="sysDot"/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Performance!$B$50:$V$50</c:f>
              <c:numCache>
                <c:formatCode>General</c:formatCode>
                <c:ptCount val="21"/>
                <c:pt idx="0">
                  <c:v>-20033.19294331102</c:v>
                </c:pt>
                <c:pt idx="1">
                  <c:v>-12920.751516777935</c:v>
                </c:pt>
                <c:pt idx="2">
                  <c:v>-7898.8500489229755</c:v>
                </c:pt>
                <c:pt idx="3">
                  <c:v>-4147.5176827861715</c:v>
                </c:pt>
                <c:pt idx="4">
                  <c:v>-1912.5818976588544</c:v>
                </c:pt>
                <c:pt idx="5">
                  <c:v>-1015.9676034078267</c:v>
                </c:pt>
                <c:pt idx="6">
                  <c:v>-422.10211777188402</c:v>
                </c:pt>
                <c:pt idx="7">
                  <c:v>-226.425419799802</c:v>
                </c:pt>
                <c:pt idx="8">
                  <c:v>-189.60424381103633</c:v>
                </c:pt>
                <c:pt idx="9">
                  <c:v>-145.87950451251058</c:v>
                </c:pt>
                <c:pt idx="10">
                  <c:v>-108.36880760398635</c:v>
                </c:pt>
                <c:pt idx="11">
                  <c:v>-83.586501537459753</c:v>
                </c:pt>
                <c:pt idx="12">
                  <c:v>-68.469087981605256</c:v>
                </c:pt>
                <c:pt idx="13">
                  <c:v>-60.194219746698039</c:v>
                </c:pt>
                <c:pt idx="14">
                  <c:v>-55.133448855882207</c:v>
                </c:pt>
                <c:pt idx="15">
                  <c:v>-51.962714245116125</c:v>
                </c:pt>
                <c:pt idx="16">
                  <c:v>-50.11271305765883</c:v>
                </c:pt>
                <c:pt idx="17">
                  <c:v>-48.968367839382431</c:v>
                </c:pt>
                <c:pt idx="18">
                  <c:v>-48.369924866320652</c:v>
                </c:pt>
                <c:pt idx="19">
                  <c:v>-47.945196760651164</c:v>
                </c:pt>
                <c:pt idx="20">
                  <c:v>-47.747149028275842</c:v>
                </c:pt>
              </c:numCache>
            </c:numRef>
          </c:yVal>
          <c:smooth val="0"/>
        </c:ser>
        <c:ser>
          <c:idx val="24"/>
          <c:order val="32"/>
          <c:tx>
            <c:strRef>
              <c:f>Performance!$A$51</c:f>
              <c:strCache>
                <c:ptCount val="1"/>
                <c:pt idx="0">
                  <c:v>TCluster+PCluster1</c:v>
                </c:pt>
              </c:strCache>
            </c:strRef>
          </c:tx>
          <c:spPr>
            <a:ln>
              <a:solidFill>
                <a:srgbClr val="E0220E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Performance!$B$51:$V$51</c:f>
              <c:numCache>
                <c:formatCode>General</c:formatCode>
                <c:ptCount val="21"/>
                <c:pt idx="0">
                  <c:v>-144.7410687290969</c:v>
                </c:pt>
                <c:pt idx="1">
                  <c:v>-122.53939837699902</c:v>
                </c:pt>
                <c:pt idx="2">
                  <c:v>-108.85144348494484</c:v>
                </c:pt>
                <c:pt idx="3">
                  <c:v>-103.09303684165882</c:v>
                </c:pt>
                <c:pt idx="4">
                  <c:v>-97.086651989966441</c:v>
                </c:pt>
                <c:pt idx="5">
                  <c:v>-96.895463459460089</c:v>
                </c:pt>
                <c:pt idx="6">
                  <c:v>-87.247939404546244</c:v>
                </c:pt>
                <c:pt idx="7">
                  <c:v>-89.047886434265308</c:v>
                </c:pt>
                <c:pt idx="8">
                  <c:v>-80.940965217391295</c:v>
                </c:pt>
                <c:pt idx="9">
                  <c:v>-84.150587679247167</c:v>
                </c:pt>
                <c:pt idx="10">
                  <c:v>-75.443841110778592</c:v>
                </c:pt>
                <c:pt idx="11">
                  <c:v>-70.152705053703471</c:v>
                </c:pt>
                <c:pt idx="12">
                  <c:v>-64.69919559096985</c:v>
                </c:pt>
                <c:pt idx="13">
                  <c:v>-58.190126463064828</c:v>
                </c:pt>
                <c:pt idx="14">
                  <c:v>-53.847770481351198</c:v>
                </c:pt>
                <c:pt idx="15">
                  <c:v>-51.267609740670245</c:v>
                </c:pt>
                <c:pt idx="16">
                  <c:v>-49.694141349933091</c:v>
                </c:pt>
                <c:pt idx="17">
                  <c:v>-48.797347483203268</c:v>
                </c:pt>
                <c:pt idx="18">
                  <c:v>-48.22433346293294</c:v>
                </c:pt>
                <c:pt idx="19">
                  <c:v>-47.928671534672382</c:v>
                </c:pt>
                <c:pt idx="20">
                  <c:v>-47.712651679668788</c:v>
                </c:pt>
              </c:numCache>
            </c:numRef>
          </c:yVal>
          <c:smooth val="0"/>
        </c:ser>
        <c:ser>
          <c:idx val="25"/>
          <c:order val="33"/>
          <c:tx>
            <c:strRef>
              <c:f>Performance!$A$52</c:f>
              <c:strCache>
                <c:ptCount val="1"/>
                <c:pt idx="0">
                  <c:v>FCount1</c:v>
                </c:pt>
              </c:strCache>
            </c:strRef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00B050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Performance!$B$52:$V$52</c:f>
              <c:numCache>
                <c:formatCode>General</c:formatCode>
                <c:ptCount val="21"/>
                <c:pt idx="0">
                  <c:v>-161.20653244147161</c:v>
                </c:pt>
                <c:pt idx="1">
                  <c:v>-133.6637837706688</c:v>
                </c:pt>
                <c:pt idx="2">
                  <c:v>-116.83163645020657</c:v>
                </c:pt>
                <c:pt idx="3">
                  <c:v>-107.16155831408243</c:v>
                </c:pt>
                <c:pt idx="4">
                  <c:v>-101.7797923411371</c:v>
                </c:pt>
                <c:pt idx="5">
                  <c:v>-98.797121135235372</c:v>
                </c:pt>
                <c:pt idx="6">
                  <c:v>-97.10770862133387</c:v>
                </c:pt>
                <c:pt idx="7">
                  <c:v>-96.152640569750147</c:v>
                </c:pt>
                <c:pt idx="8">
                  <c:v>-100.09747148494981</c:v>
                </c:pt>
                <c:pt idx="9">
                  <c:v>-116.85924498261926</c:v>
                </c:pt>
                <c:pt idx="10">
                  <c:v>-142.08906952752392</c:v>
                </c:pt>
                <c:pt idx="11">
                  <c:v>-90.373908571992985</c:v>
                </c:pt>
                <c:pt idx="12">
                  <c:v>-73.498650989297602</c:v>
                </c:pt>
                <c:pt idx="13">
                  <c:v>-61.476111015103342</c:v>
                </c:pt>
                <c:pt idx="14">
                  <c:v>-57.59468841744139</c:v>
                </c:pt>
                <c:pt idx="15">
                  <c:v>-53.084215796261248</c:v>
                </c:pt>
                <c:pt idx="16">
                  <c:v>-50.55306420065213</c:v>
                </c:pt>
                <c:pt idx="17">
                  <c:v>-49.120729171037972</c:v>
                </c:pt>
                <c:pt idx="18">
                  <c:v>-48.339721495208366</c:v>
                </c:pt>
                <c:pt idx="19">
                  <c:v>-47.87328974034439</c:v>
                </c:pt>
                <c:pt idx="20">
                  <c:v>-47.648005563702334</c:v>
                </c:pt>
              </c:numCache>
            </c:numRef>
          </c:yVal>
          <c:smooth val="0"/>
        </c:ser>
        <c:ser>
          <c:idx val="31"/>
          <c:order val="34"/>
          <c:tx>
            <c:strRef>
              <c:f>Performance!$A$53</c:f>
              <c:strCache>
                <c:ptCount val="1"/>
                <c:pt idx="0">
                  <c:v>FCountLocal1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Performance!$B$53:$V$53</c:f>
              <c:numCache>
                <c:formatCode>General</c:formatCode>
                <c:ptCount val="21"/>
                <c:pt idx="0">
                  <c:v>-157.3824170568561</c:v>
                </c:pt>
                <c:pt idx="1">
                  <c:v>-129.56684618506773</c:v>
                </c:pt>
                <c:pt idx="2">
                  <c:v>-113.27636625558398</c:v>
                </c:pt>
                <c:pt idx="3">
                  <c:v>-103.32633710571311</c:v>
                </c:pt>
                <c:pt idx="4">
                  <c:v>-98.102031739130368</c:v>
                </c:pt>
                <c:pt idx="5">
                  <c:v>-95.60176090413465</c:v>
                </c:pt>
                <c:pt idx="6">
                  <c:v>-102.0196226218861</c:v>
                </c:pt>
                <c:pt idx="7">
                  <c:v>-114.535383852495</c:v>
                </c:pt>
                <c:pt idx="8">
                  <c:v>-130.25998871739111</c:v>
                </c:pt>
                <c:pt idx="9">
                  <c:v>-113.09906006607704</c:v>
                </c:pt>
                <c:pt idx="10">
                  <c:v>-97.18528537090981</c:v>
                </c:pt>
                <c:pt idx="11">
                  <c:v>-85.442310184010068</c:v>
                </c:pt>
                <c:pt idx="12">
                  <c:v>-74.850393359197241</c:v>
                </c:pt>
                <c:pt idx="13">
                  <c:v>-65.310717688154796</c:v>
                </c:pt>
                <c:pt idx="14">
                  <c:v>-59.50634979465957</c:v>
                </c:pt>
                <c:pt idx="15">
                  <c:v>-57.179246195632821</c:v>
                </c:pt>
                <c:pt idx="16">
                  <c:v>-53.110447028528355</c:v>
                </c:pt>
                <c:pt idx="17">
                  <c:v>-52.058235906090758</c:v>
                </c:pt>
                <c:pt idx="18">
                  <c:v>-49.982038347565059</c:v>
                </c:pt>
                <c:pt idx="19">
                  <c:v>-49.622237958974054</c:v>
                </c:pt>
                <c:pt idx="20">
                  <c:v>-49.389591344371148</c:v>
                </c:pt>
              </c:numCache>
            </c:numRef>
          </c:yVal>
          <c:smooth val="0"/>
        </c:ser>
        <c:ser>
          <c:idx val="32"/>
          <c:order val="35"/>
          <c:tx>
            <c:strRef>
              <c:f>Performance!$A$54</c:f>
              <c:strCache>
                <c:ptCount val="1"/>
                <c:pt idx="0">
                  <c:v>FCount+Pos1</c:v>
                </c:pt>
              </c:strCache>
            </c:strRef>
          </c:tx>
          <c:spPr>
            <a:ln>
              <a:solidFill>
                <a:srgbClr val="FF00FF"/>
              </a:solidFill>
              <a:prstDash val="sysDot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Performance!$B$54:$V$54</c:f>
              <c:numCache>
                <c:formatCode>General</c:formatCode>
                <c:ptCount val="21"/>
                <c:pt idx="0">
                  <c:v>-147.59068963210694</c:v>
                </c:pt>
                <c:pt idx="1">
                  <c:v>-126.33988233187587</c:v>
                </c:pt>
                <c:pt idx="2">
                  <c:v>-112.54931574188674</c:v>
                </c:pt>
                <c:pt idx="3">
                  <c:v>-104.69375874793606</c:v>
                </c:pt>
                <c:pt idx="4">
                  <c:v>-101.17769812709028</c:v>
                </c:pt>
                <c:pt idx="5">
                  <c:v>-97.420403489681206</c:v>
                </c:pt>
                <c:pt idx="6">
                  <c:v>-89.844877552376332</c:v>
                </c:pt>
                <c:pt idx="7">
                  <c:v>-84.839747087986254</c:v>
                </c:pt>
                <c:pt idx="8">
                  <c:v>-80.382748913043343</c:v>
                </c:pt>
                <c:pt idx="9">
                  <c:v>-76.893888791604297</c:v>
                </c:pt>
                <c:pt idx="10">
                  <c:v>-74.097443230991416</c:v>
                </c:pt>
                <c:pt idx="11">
                  <c:v>-70.554750500994231</c:v>
                </c:pt>
                <c:pt idx="12">
                  <c:v>-64.783119849832687</c:v>
                </c:pt>
                <c:pt idx="13">
                  <c:v>-60.787641517651977</c:v>
                </c:pt>
                <c:pt idx="14">
                  <c:v>-56.658135778708498</c:v>
                </c:pt>
                <c:pt idx="15">
                  <c:v>-53.949400919973215</c:v>
                </c:pt>
                <c:pt idx="16">
                  <c:v>-51.855075794732379</c:v>
                </c:pt>
                <c:pt idx="17">
                  <c:v>-51.063370793348597</c:v>
                </c:pt>
                <c:pt idx="18">
                  <c:v>-50.040185297226017</c:v>
                </c:pt>
                <c:pt idx="19">
                  <c:v>-49.620017829190303</c:v>
                </c:pt>
                <c:pt idx="20">
                  <c:v>-48.94670043016221</c:v>
                </c:pt>
              </c:numCache>
            </c:numRef>
          </c:yVal>
          <c:smooth val="0"/>
        </c:ser>
        <c:ser>
          <c:idx val="37"/>
          <c:order val="36"/>
          <c:tx>
            <c:strRef>
              <c:f>Performance!$A$55</c:f>
              <c:strCache>
                <c:ptCount val="1"/>
                <c:pt idx="0">
                  <c:v>FCountLocal+Pos1</c:v>
                </c:pt>
              </c:strCache>
            </c:strRef>
          </c:tx>
          <c:spPr>
            <a:ln>
              <a:solidFill>
                <a:srgbClr val="FF3300"/>
              </a:solidFill>
              <a:prstDash val="sysDot"/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Performance!$B$55:$V$55</c:f>
              <c:numCache>
                <c:formatCode>General</c:formatCode>
                <c:ptCount val="21"/>
                <c:pt idx="0">
                  <c:v>-146.49953060200653</c:v>
                </c:pt>
                <c:pt idx="1">
                  <c:v>-123.24850512091992</c:v>
                </c:pt>
                <c:pt idx="2">
                  <c:v>-109.87411637966807</c:v>
                </c:pt>
                <c:pt idx="3">
                  <c:v>-101.59393401466367</c:v>
                </c:pt>
                <c:pt idx="4">
                  <c:v>-109.6435165384614</c:v>
                </c:pt>
                <c:pt idx="5">
                  <c:v>-102.14859755981855</c:v>
                </c:pt>
                <c:pt idx="6">
                  <c:v>-102.58996823335787</c:v>
                </c:pt>
                <c:pt idx="7">
                  <c:v>-100.699884866521</c:v>
                </c:pt>
                <c:pt idx="8">
                  <c:v>-98.192434938126993</c:v>
                </c:pt>
                <c:pt idx="9">
                  <c:v>-91.290231166272662</c:v>
                </c:pt>
                <c:pt idx="10">
                  <c:v>-83.965081635556487</c:v>
                </c:pt>
                <c:pt idx="11">
                  <c:v>-76.365263572972594</c:v>
                </c:pt>
                <c:pt idx="12">
                  <c:v>-68.363924092809341</c:v>
                </c:pt>
                <c:pt idx="13">
                  <c:v>-63.02035930026188</c:v>
                </c:pt>
                <c:pt idx="14">
                  <c:v>-59.109615497208509</c:v>
                </c:pt>
                <c:pt idx="15">
                  <c:v>-56.002448928622762</c:v>
                </c:pt>
                <c:pt idx="16">
                  <c:v>-54.459018646036796</c:v>
                </c:pt>
                <c:pt idx="17">
                  <c:v>-52.949632677637226</c:v>
                </c:pt>
                <c:pt idx="18">
                  <c:v>-52.291404929993</c:v>
                </c:pt>
                <c:pt idx="19">
                  <c:v>-51.464429328571178</c:v>
                </c:pt>
                <c:pt idx="20">
                  <c:v>-51.217008718770892</c:v>
                </c:pt>
              </c:numCache>
            </c:numRef>
          </c:yVal>
          <c:smooth val="0"/>
        </c:ser>
        <c:ser>
          <c:idx val="27"/>
          <c:order val="37"/>
          <c:tx>
            <c:strRef>
              <c:f>Performance!$A$1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Performance!$B$1:$V$1</c:f>
              <c:numCache>
                <c:formatCode>General</c:formatCode>
                <c:ptCount val="21"/>
                <c:pt idx="0">
                  <c:v>-33747.31</c:v>
                </c:pt>
                <c:pt idx="1">
                  <c:v>-18999.058959622093</c:v>
                </c:pt>
                <c:pt idx="2">
                  <c:v>-10704.110430066721</c:v>
                </c:pt>
                <c:pt idx="3">
                  <c:v>-6040.1257342532999</c:v>
                </c:pt>
                <c:pt idx="4">
                  <c:v>-3417.31</c:v>
                </c:pt>
                <c:pt idx="5">
                  <c:v>-1942.4848959622088</c:v>
                </c:pt>
                <c:pt idx="6">
                  <c:v>-1112.9900430066721</c:v>
                </c:pt>
                <c:pt idx="7">
                  <c:v>-646.5915734253299</c:v>
                </c:pt>
                <c:pt idx="8">
                  <c:v>-384.31</c:v>
                </c:pt>
                <c:pt idx="9">
                  <c:v>-236.82748959622089</c:v>
                </c:pt>
                <c:pt idx="10">
                  <c:v>-153.87800430066724</c:v>
                </c:pt>
                <c:pt idx="11">
                  <c:v>-107.23815734253299</c:v>
                </c:pt>
                <c:pt idx="12">
                  <c:v>-81.010000000000005</c:v>
                </c:pt>
                <c:pt idx="13">
                  <c:v>-66.261748959622096</c:v>
                </c:pt>
                <c:pt idx="14">
                  <c:v>-57.966800430066726</c:v>
                </c:pt>
                <c:pt idx="15">
                  <c:v>-53.302815734253301</c:v>
                </c:pt>
                <c:pt idx="16">
                  <c:v>-50.68</c:v>
                </c:pt>
                <c:pt idx="17">
                  <c:v>-49.205174895962209</c:v>
                </c:pt>
                <c:pt idx="18">
                  <c:v>-48.375680043006675</c:v>
                </c:pt>
                <c:pt idx="19">
                  <c:v>-47.909281573425332</c:v>
                </c:pt>
                <c:pt idx="20">
                  <c:v>-47.647000000000006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19904"/>
        <c:axId val="122242944"/>
      </c:scatterChart>
      <c:valAx>
        <c:axId val="122219904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 i="1">
                    <a:latin typeface="+mn-lt"/>
                    <a:ea typeface="Cambria Math" panose="02040503050406030204" pitchFamily="18" charset="0"/>
                  </a:defRPr>
                </a:pPr>
                <a:r>
                  <a:rPr lang="en-US" sz="2000" i="1">
                    <a:latin typeface="+mn-lt"/>
                    <a:ea typeface="Cambria Math" panose="02040503050406030204" pitchFamily="18" charset="0"/>
                    <a:cs typeface="Arial"/>
                  </a:rPr>
                  <a:t>b</a:t>
                </a:r>
                <a:endParaRPr lang="en-US" sz="2000" i="1">
                  <a:latin typeface="+mn-lt"/>
                  <a:ea typeface="Cambria Math" panose="02040503050406030204" pitchFamily="18" charset="0"/>
                </a:endParaRPr>
              </a:p>
            </c:rich>
          </c:tx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22242944"/>
        <c:crossesAt val="-200"/>
        <c:crossBetween val="midCat"/>
      </c:valAx>
      <c:valAx>
        <c:axId val="122242944"/>
        <c:scaling>
          <c:orientation val="minMax"/>
          <c:max val="-40"/>
          <c:min val="-1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>
                    <a:latin typeface="+mn-lt"/>
                  </a:defRPr>
                </a:pPr>
                <a:r>
                  <a:rPr lang="en-US" sz="2000" b="1" i="0" baseline="0">
                    <a:effectLst/>
                    <a:latin typeface="+mn-lt"/>
                    <a:ea typeface="Cambria Math" panose="02040503050406030204" pitchFamily="18" charset="0"/>
                  </a:rPr>
                  <a:t>ℙ_Op =ℝ_Op - ℂ_Op / b</a:t>
                </a:r>
                <a:endParaRPr lang="en-US" sz="2000">
                  <a:effectLst/>
                  <a:latin typeface="+mn-lt"/>
                  <a:ea typeface="Cambria Math" panose="02040503050406030204" pitchFamily="18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22219904"/>
        <c:crosses val="autoZero"/>
        <c:crossBetween val="midCat"/>
      </c:valAx>
    </c:plotArea>
    <c:legend>
      <c:legendPos val="r"/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25953803679582"/>
          <c:y val="3.6268997692783002E-2"/>
          <c:w val="0.79250280250876914"/>
          <c:h val="0.79494271639371217"/>
        </c:manualLayout>
      </c:layout>
      <c:scatterChart>
        <c:scatterStyle val="lineMarker"/>
        <c:varyColors val="0"/>
        <c:ser>
          <c:idx val="3"/>
          <c:order val="0"/>
          <c:tx>
            <c:strRef>
              <c:f>Performance!$A$8</c:f>
              <c:strCache>
                <c:ptCount val="1"/>
                <c:pt idx="0">
                  <c:v>TCluster</c:v>
                </c:pt>
              </c:strCache>
            </c:strRef>
          </c:tx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Performance!$B$8:$V$8</c:f>
              <c:numCache>
                <c:formatCode>General</c:formatCode>
                <c:ptCount val="21"/>
                <c:pt idx="0">
                  <c:v>-229.47378913043417</c:v>
                </c:pt>
                <c:pt idx="1">
                  <c:v>-170.86590150890987</c:v>
                </c:pt>
                <c:pt idx="2">
                  <c:v>-137.29167521763748</c:v>
                </c:pt>
                <c:pt idx="3">
                  <c:v>-117.10233873845101</c:v>
                </c:pt>
                <c:pt idx="4">
                  <c:v>-106.24549897993306</c:v>
                </c:pt>
                <c:pt idx="5">
                  <c:v>-100.11953856385524</c:v>
                </c:pt>
                <c:pt idx="6">
                  <c:v>-96.641088524556181</c:v>
                </c:pt>
                <c:pt idx="7">
                  <c:v>-94.694318322922697</c:v>
                </c:pt>
                <c:pt idx="8">
                  <c:v>-93.59589012876242</c:v>
                </c:pt>
                <c:pt idx="9">
                  <c:v>-92.976733127144882</c:v>
                </c:pt>
                <c:pt idx="10">
                  <c:v>-96.018676182876476</c:v>
                </c:pt>
                <c:pt idx="11">
                  <c:v>-80.29301822631237</c:v>
                </c:pt>
                <c:pt idx="12">
                  <c:v>-68.276447538628702</c:v>
                </c:pt>
                <c:pt idx="13">
                  <c:v>-59.149190901381246</c:v>
                </c:pt>
                <c:pt idx="14">
                  <c:v>-55.652965609108996</c:v>
                </c:pt>
                <c:pt idx="15">
                  <c:v>-52.337793717781921</c:v>
                </c:pt>
                <c:pt idx="16">
                  <c:v>-50.59250809505015</c:v>
                </c:pt>
                <c:pt idx="17">
                  <c:v>-49.175872286525433</c:v>
                </c:pt>
                <c:pt idx="18">
                  <c:v>-48.396586562641112</c:v>
                </c:pt>
                <c:pt idx="19">
                  <c:v>-47.96655460504077</c:v>
                </c:pt>
                <c:pt idx="20">
                  <c:v>-47.695112020075264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Performance!$A$11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Performance!$B$11:$V$11</c:f>
              <c:numCache>
                <c:formatCode>General</c:formatCode>
                <c:ptCount val="21"/>
                <c:pt idx="0">
                  <c:v>-143.74435200668884</c:v>
                </c:pt>
                <c:pt idx="1">
                  <c:v>-122.42465559287513</c:v>
                </c:pt>
                <c:pt idx="2">
                  <c:v>-120.30160768379375</c:v>
                </c:pt>
                <c:pt idx="3">
                  <c:v>-105.8610620486326</c:v>
                </c:pt>
                <c:pt idx="4">
                  <c:v>-98.876719715718934</c:v>
                </c:pt>
                <c:pt idx="5">
                  <c:v>-87.854475159766565</c:v>
                </c:pt>
                <c:pt idx="6">
                  <c:v>-85.321735429707587</c:v>
                </c:pt>
                <c:pt idx="7">
                  <c:v>-84.989940977161396</c:v>
                </c:pt>
                <c:pt idx="8">
                  <c:v>-84.582899939799304</c:v>
                </c:pt>
                <c:pt idx="9">
                  <c:v>-83.732483858277618</c:v>
                </c:pt>
                <c:pt idx="10">
                  <c:v>-77.679913795481525</c:v>
                </c:pt>
                <c:pt idx="11">
                  <c:v>-70.628331097338787</c:v>
                </c:pt>
                <c:pt idx="12">
                  <c:v>-63.533989443979856</c:v>
                </c:pt>
                <c:pt idx="13">
                  <c:v>-57.143357018126153</c:v>
                </c:pt>
                <c:pt idx="14">
                  <c:v>-53.028686448974383</c:v>
                </c:pt>
                <c:pt idx="15">
                  <c:v>-50.65386660186531</c:v>
                </c:pt>
                <c:pt idx="16">
                  <c:v>-49.335900513277529</c:v>
                </c:pt>
                <c:pt idx="17">
                  <c:v>-48.486491903174091</c:v>
                </c:pt>
                <c:pt idx="18">
                  <c:v>-47.907217433227984</c:v>
                </c:pt>
                <c:pt idx="19">
                  <c:v>-47.603442460919076</c:v>
                </c:pt>
                <c:pt idx="20">
                  <c:v>-47.445401833198936</c:v>
                </c:pt>
              </c:numCache>
            </c:numRef>
          </c:yVal>
          <c:smooth val="0"/>
        </c:ser>
        <c:ser>
          <c:idx val="15"/>
          <c:order val="2"/>
          <c:tx>
            <c:strRef>
              <c:f>Performance!$A$12</c:f>
              <c:strCache>
                <c:ptCount val="1"/>
                <c:pt idx="0">
                  <c:v>Time+PCluster</c:v>
                </c:pt>
              </c:strCache>
            </c:strRef>
          </c:tx>
          <c:spPr>
            <a:ln>
              <a:solidFill>
                <a:srgbClr val="0099FF"/>
              </a:solidFill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Performance!$B$12:$V$12</c:f>
              <c:numCache>
                <c:formatCode>General</c:formatCode>
                <c:ptCount val="21"/>
                <c:pt idx="0">
                  <c:v>-19756.447780100269</c:v>
                </c:pt>
                <c:pt idx="1">
                  <c:v>-13930.71056113417</c:v>
                </c:pt>
                <c:pt idx="2">
                  <c:v>-7998.0173077360905</c:v>
                </c:pt>
                <c:pt idx="3">
                  <c:v>-3626.76111332555</c:v>
                </c:pt>
                <c:pt idx="4">
                  <c:v>-1447.842508411364</c:v>
                </c:pt>
                <c:pt idx="5">
                  <c:v>-812.96287118979592</c:v>
                </c:pt>
                <c:pt idx="6">
                  <c:v>-380.01041857698925</c:v>
                </c:pt>
                <c:pt idx="7">
                  <c:v>-268.83206775555351</c:v>
                </c:pt>
                <c:pt idx="8">
                  <c:v>-216.56477509364478</c:v>
                </c:pt>
                <c:pt idx="9">
                  <c:v>-151.76791092412773</c:v>
                </c:pt>
                <c:pt idx="10">
                  <c:v>-111.42323738866651</c:v>
                </c:pt>
                <c:pt idx="11">
                  <c:v>-86.159234296583961</c:v>
                </c:pt>
                <c:pt idx="12">
                  <c:v>-71.586756959364408</c:v>
                </c:pt>
                <c:pt idx="13">
                  <c:v>-62.0518626978767</c:v>
                </c:pt>
                <c:pt idx="14">
                  <c:v>-55.956023040192228</c:v>
                </c:pt>
                <c:pt idx="15">
                  <c:v>-52.318719944247498</c:v>
                </c:pt>
                <c:pt idx="16">
                  <c:v>-50.08101701829424</c:v>
                </c:pt>
                <c:pt idx="17">
                  <c:v>-48.959399426028767</c:v>
                </c:pt>
                <c:pt idx="18">
                  <c:v>-48.24028283080969</c:v>
                </c:pt>
                <c:pt idx="19">
                  <c:v>-47.809863938882643</c:v>
                </c:pt>
                <c:pt idx="20">
                  <c:v>-47.572529322590299</c:v>
                </c:pt>
              </c:numCache>
            </c:numRef>
          </c:yVal>
          <c:smooth val="0"/>
        </c:ser>
        <c:ser>
          <c:idx val="18"/>
          <c:order val="3"/>
          <c:tx>
            <c:strRef>
              <c:f>Performance!$A$13</c:f>
              <c:strCache>
                <c:ptCount val="1"/>
                <c:pt idx="0">
                  <c:v>TCluster+PCluster</c:v>
                </c:pt>
              </c:strCache>
            </c:strRef>
          </c:tx>
          <c:spPr>
            <a:ln>
              <a:solidFill>
                <a:srgbClr val="E0220E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Performance!$B$13:$V$13</c:f>
              <c:numCache>
                <c:formatCode>General</c:formatCode>
                <c:ptCount val="21"/>
                <c:pt idx="0">
                  <c:v>-144.74012959866204</c:v>
                </c:pt>
                <c:pt idx="1">
                  <c:v>-121.87458316233494</c:v>
                </c:pt>
                <c:pt idx="2">
                  <c:v>-108.96325126170271</c:v>
                </c:pt>
                <c:pt idx="3">
                  <c:v>-106.70485624866849</c:v>
                </c:pt>
                <c:pt idx="4">
                  <c:v>-97.183088612040109</c:v>
                </c:pt>
                <c:pt idx="5">
                  <c:v>-102.34715084210137</c:v>
                </c:pt>
                <c:pt idx="6">
                  <c:v>-101.23363443507768</c:v>
                </c:pt>
                <c:pt idx="7">
                  <c:v>-106.7936313502239</c:v>
                </c:pt>
                <c:pt idx="8">
                  <c:v>-103.13519485953165</c:v>
                </c:pt>
                <c:pt idx="9">
                  <c:v>-89.110540176135373</c:v>
                </c:pt>
                <c:pt idx="10">
                  <c:v>-86.067970761660234</c:v>
                </c:pt>
                <c:pt idx="11">
                  <c:v>-76.585683111586988</c:v>
                </c:pt>
                <c:pt idx="12">
                  <c:v>-65.275121247826007</c:v>
                </c:pt>
                <c:pt idx="13">
                  <c:v>-58.051081555114322</c:v>
                </c:pt>
                <c:pt idx="14">
                  <c:v>-53.654199722504089</c:v>
                </c:pt>
                <c:pt idx="15">
                  <c:v>-51.364840061714091</c:v>
                </c:pt>
                <c:pt idx="16">
                  <c:v>-49.844866752675543</c:v>
                </c:pt>
                <c:pt idx="17">
                  <c:v>-48.796367015120595</c:v>
                </c:pt>
                <c:pt idx="18">
                  <c:v>-48.135511383563859</c:v>
                </c:pt>
                <c:pt idx="19">
                  <c:v>-47.795950934592014</c:v>
                </c:pt>
                <c:pt idx="20">
                  <c:v>-47.645312391504966</c:v>
                </c:pt>
              </c:numCache>
            </c:numRef>
          </c:yVal>
          <c:smooth val="0"/>
        </c:ser>
        <c:ser>
          <c:idx val="22"/>
          <c:order val="4"/>
          <c:tx>
            <c:strRef>
              <c:f>Performance!$A$32</c:f>
              <c:strCache>
                <c:ptCount val="1"/>
                <c:pt idx="0">
                  <c:v>TCluster+PCluster2</c:v>
                </c:pt>
              </c:strCache>
            </c:strRef>
          </c:tx>
          <c:spPr>
            <a:ln>
              <a:solidFill>
                <a:srgbClr val="E0220E"/>
              </a:solidFill>
              <a:prstDash val="dash"/>
            </a:ln>
          </c:spPr>
          <c:marker>
            <c:symbol val="triangle"/>
            <c:size val="7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Performance!$B$32:$V$32</c:f>
              <c:numCache>
                <c:formatCode>General</c:formatCode>
                <c:ptCount val="21"/>
                <c:pt idx="0">
                  <c:v>-144.56153060200654</c:v>
                </c:pt>
                <c:pt idx="1">
                  <c:v>-122.35683956080479</c:v>
                </c:pt>
                <c:pt idx="2">
                  <c:v>-108.98588100591857</c:v>
                </c:pt>
                <c:pt idx="3">
                  <c:v>-105.37917638881871</c:v>
                </c:pt>
                <c:pt idx="4">
                  <c:v>-95.792481672240712</c:v>
                </c:pt>
                <c:pt idx="5">
                  <c:v>-102.26704647238248</c:v>
                </c:pt>
                <c:pt idx="6">
                  <c:v>-97.133929768657026</c:v>
                </c:pt>
                <c:pt idx="7">
                  <c:v>-93.044630528026374</c:v>
                </c:pt>
                <c:pt idx="8">
                  <c:v>-98.486766682274151</c:v>
                </c:pt>
                <c:pt idx="9">
                  <c:v>-101.90779044112458</c:v>
                </c:pt>
                <c:pt idx="10">
                  <c:v>-83.022231550656699</c:v>
                </c:pt>
                <c:pt idx="11">
                  <c:v>-73.547177235031754</c:v>
                </c:pt>
                <c:pt idx="12">
                  <c:v>-65.110878229933007</c:v>
                </c:pt>
                <c:pt idx="13">
                  <c:v>-58.020494438741295</c:v>
                </c:pt>
                <c:pt idx="14">
                  <c:v>-53.78571787840793</c:v>
                </c:pt>
                <c:pt idx="15">
                  <c:v>-51.293399899107648</c:v>
                </c:pt>
                <c:pt idx="16">
                  <c:v>-49.743755707759171</c:v>
                </c:pt>
                <c:pt idx="17">
                  <c:v>-48.875962441106651</c:v>
                </c:pt>
                <c:pt idx="18">
                  <c:v>-48.154544124746366</c:v>
                </c:pt>
                <c:pt idx="19">
                  <c:v>-47.778899092629274</c:v>
                </c:pt>
                <c:pt idx="20">
                  <c:v>-47.540372845640391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Performance!$A$27</c:f>
              <c:strCache>
                <c:ptCount val="1"/>
                <c:pt idx="0">
                  <c:v>TCluster2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dash"/>
            </a:ln>
          </c:spPr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Performance!$B$27:$V$27</c:f>
              <c:numCache>
                <c:formatCode>General</c:formatCode>
                <c:ptCount val="21"/>
                <c:pt idx="0">
                  <c:v>-221.13683177257491</c:v>
                </c:pt>
                <c:pt idx="1">
                  <c:v>-165.71712983156448</c:v>
                </c:pt>
                <c:pt idx="2">
                  <c:v>-133.5769294247855</c:v>
                </c:pt>
                <c:pt idx="3">
                  <c:v>-115.28925960606776</c:v>
                </c:pt>
                <c:pt idx="4">
                  <c:v>-105.07536841137116</c:v>
                </c:pt>
                <c:pt idx="5">
                  <c:v>-99.356919349881693</c:v>
                </c:pt>
                <c:pt idx="6">
                  <c:v>-96.113134455394587</c:v>
                </c:pt>
                <c:pt idx="7">
                  <c:v>-94.309105955727546</c:v>
                </c:pt>
                <c:pt idx="8">
                  <c:v>-93.276749031772553</c:v>
                </c:pt>
                <c:pt idx="9">
                  <c:v>-92.699513285615581</c:v>
                </c:pt>
                <c:pt idx="10">
                  <c:v>-92.375551089090209</c:v>
                </c:pt>
                <c:pt idx="11">
                  <c:v>-80.343306979971089</c:v>
                </c:pt>
                <c:pt idx="12">
                  <c:v>-68.35576487056845</c:v>
                </c:pt>
                <c:pt idx="13">
                  <c:v>-59.184657147639747</c:v>
                </c:pt>
                <c:pt idx="14">
                  <c:v>-55.032502124675943</c:v>
                </c:pt>
                <c:pt idx="15">
                  <c:v>-52.272420580236606</c:v>
                </c:pt>
                <c:pt idx="16">
                  <c:v>-50.524431481019974</c:v>
                </c:pt>
                <c:pt idx="17">
                  <c:v>-49.121421182500455</c:v>
                </c:pt>
                <c:pt idx="18">
                  <c:v>-48.337554355451395</c:v>
                </c:pt>
                <c:pt idx="19">
                  <c:v>-47.890037528587797</c:v>
                </c:pt>
                <c:pt idx="20">
                  <c:v>-47.641577971859469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Performance!$A$30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Performance!$B$30:$V$30</c:f>
              <c:numCache>
                <c:formatCode>General</c:formatCode>
                <c:ptCount val="21"/>
                <c:pt idx="0">
                  <c:v>-143.57151070234099</c:v>
                </c:pt>
                <c:pt idx="1">
                  <c:v>-122.54325698190144</c:v>
                </c:pt>
                <c:pt idx="2">
                  <c:v>-115.20675312420769</c:v>
                </c:pt>
                <c:pt idx="3">
                  <c:v>-106.47584910527345</c:v>
                </c:pt>
                <c:pt idx="4">
                  <c:v>-97.824528227424651</c:v>
                </c:pt>
                <c:pt idx="5">
                  <c:v>-92.350048820328226</c:v>
                </c:pt>
                <c:pt idx="6">
                  <c:v>-87.761967705356369</c:v>
                </c:pt>
                <c:pt idx="7">
                  <c:v>-87.145717125727273</c:v>
                </c:pt>
                <c:pt idx="8">
                  <c:v>-85.861543586956458</c:v>
                </c:pt>
                <c:pt idx="9">
                  <c:v>-83.726875469575887</c:v>
                </c:pt>
                <c:pt idx="10">
                  <c:v>-75.082500471598962</c:v>
                </c:pt>
                <c:pt idx="11">
                  <c:v>-68.853671653350446</c:v>
                </c:pt>
                <c:pt idx="12">
                  <c:v>-62.896825333946353</c:v>
                </c:pt>
                <c:pt idx="13">
                  <c:v>-57.286828612846953</c:v>
                </c:pt>
                <c:pt idx="14">
                  <c:v>-53.133730334542214</c:v>
                </c:pt>
                <c:pt idx="15">
                  <c:v>-50.63034328642631</c:v>
                </c:pt>
                <c:pt idx="16">
                  <c:v>-49.229100228344443</c:v>
                </c:pt>
                <c:pt idx="17">
                  <c:v>-48.428874912701524</c:v>
                </c:pt>
                <c:pt idx="18">
                  <c:v>-47.891036309147758</c:v>
                </c:pt>
                <c:pt idx="19">
                  <c:v>-47.562381845713844</c:v>
                </c:pt>
                <c:pt idx="20">
                  <c:v>-47.3612425743679</c:v>
                </c:pt>
              </c:numCache>
            </c:numRef>
          </c:yVal>
          <c:smooth val="0"/>
        </c:ser>
        <c:ser>
          <c:idx val="16"/>
          <c:order val="7"/>
          <c:tx>
            <c:strRef>
              <c:f>Performance!$A$31</c:f>
              <c:strCache>
                <c:ptCount val="1"/>
                <c:pt idx="0">
                  <c:v>Time+PCluster2</c:v>
                </c:pt>
              </c:strCache>
            </c:strRef>
          </c:tx>
          <c:spPr>
            <a:ln>
              <a:solidFill>
                <a:srgbClr val="0099FF"/>
              </a:solidFill>
              <a:prstDash val="dash"/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Performance!$B$31:$V$31</c:f>
              <c:numCache>
                <c:formatCode>General</c:formatCode>
                <c:ptCount val="21"/>
                <c:pt idx="0">
                  <c:v>-19543.087310367828</c:v>
                </c:pt>
                <c:pt idx="1">
                  <c:v>-13927.051372033469</c:v>
                </c:pt>
                <c:pt idx="2">
                  <c:v>-7230.2298351521322</c:v>
                </c:pt>
                <c:pt idx="3">
                  <c:v>-3505.1503565032672</c:v>
                </c:pt>
                <c:pt idx="4">
                  <c:v>-1416.3028682274191</c:v>
                </c:pt>
                <c:pt idx="5">
                  <c:v>-717.34771599193039</c:v>
                </c:pt>
                <c:pt idx="6">
                  <c:v>-431.3831395741654</c:v>
                </c:pt>
                <c:pt idx="7">
                  <c:v>-291.60329119870903</c:v>
                </c:pt>
                <c:pt idx="8">
                  <c:v>-195.68623847993248</c:v>
                </c:pt>
                <c:pt idx="9">
                  <c:v>-147.64373282335373</c:v>
                </c:pt>
                <c:pt idx="10">
                  <c:v>-109.60695823665428</c:v>
                </c:pt>
                <c:pt idx="11">
                  <c:v>-85.649677031022719</c:v>
                </c:pt>
                <c:pt idx="12">
                  <c:v>-70.313677419230757</c:v>
                </c:pt>
                <c:pt idx="13">
                  <c:v>-61.285481335640938</c:v>
                </c:pt>
                <c:pt idx="14">
                  <c:v>-55.601856317630762</c:v>
                </c:pt>
                <c:pt idx="15">
                  <c:v>-52.21505753839395</c:v>
                </c:pt>
                <c:pt idx="16">
                  <c:v>-50.102986055284205</c:v>
                </c:pt>
                <c:pt idx="17">
                  <c:v>-48.899871953064725</c:v>
                </c:pt>
                <c:pt idx="18">
                  <c:v>-48.186373286303528</c:v>
                </c:pt>
                <c:pt idx="19">
                  <c:v>-47.878955388223034</c:v>
                </c:pt>
                <c:pt idx="20">
                  <c:v>-47.577200101979884</c:v>
                </c:pt>
              </c:numCache>
            </c:numRef>
          </c:yVal>
          <c:smooth val="0"/>
        </c:ser>
        <c:ser>
          <c:idx val="17"/>
          <c:order val="8"/>
          <c:tx>
            <c:strRef>
              <c:f>Performance!$A$50</c:f>
              <c:strCache>
                <c:ptCount val="1"/>
                <c:pt idx="0">
                  <c:v>Time+PCluster1</c:v>
                </c:pt>
              </c:strCache>
            </c:strRef>
          </c:tx>
          <c:spPr>
            <a:ln>
              <a:solidFill>
                <a:srgbClr val="0099FF"/>
              </a:solidFill>
              <a:prstDash val="sysDot"/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Performance!$B$50:$V$50</c:f>
              <c:numCache>
                <c:formatCode>General</c:formatCode>
                <c:ptCount val="21"/>
                <c:pt idx="0">
                  <c:v>-20033.19294331102</c:v>
                </c:pt>
                <c:pt idx="1">
                  <c:v>-12920.751516777935</c:v>
                </c:pt>
                <c:pt idx="2">
                  <c:v>-7898.8500489229755</c:v>
                </c:pt>
                <c:pt idx="3">
                  <c:v>-4147.5176827861715</c:v>
                </c:pt>
                <c:pt idx="4">
                  <c:v>-1912.5818976588544</c:v>
                </c:pt>
                <c:pt idx="5">
                  <c:v>-1015.9676034078267</c:v>
                </c:pt>
                <c:pt idx="6">
                  <c:v>-422.10211777188402</c:v>
                </c:pt>
                <c:pt idx="7">
                  <c:v>-226.425419799802</c:v>
                </c:pt>
                <c:pt idx="8">
                  <c:v>-189.60424381103633</c:v>
                </c:pt>
                <c:pt idx="9">
                  <c:v>-145.87950451251058</c:v>
                </c:pt>
                <c:pt idx="10">
                  <c:v>-108.36880760398635</c:v>
                </c:pt>
                <c:pt idx="11">
                  <c:v>-83.586501537459753</c:v>
                </c:pt>
                <c:pt idx="12">
                  <c:v>-68.469087981605256</c:v>
                </c:pt>
                <c:pt idx="13">
                  <c:v>-60.194219746698039</c:v>
                </c:pt>
                <c:pt idx="14">
                  <c:v>-55.133448855882207</c:v>
                </c:pt>
                <c:pt idx="15">
                  <c:v>-51.962714245116125</c:v>
                </c:pt>
                <c:pt idx="16">
                  <c:v>-50.11271305765883</c:v>
                </c:pt>
                <c:pt idx="17">
                  <c:v>-48.968367839382431</c:v>
                </c:pt>
                <c:pt idx="18">
                  <c:v>-48.369924866320652</c:v>
                </c:pt>
                <c:pt idx="19">
                  <c:v>-47.945196760651164</c:v>
                </c:pt>
                <c:pt idx="20">
                  <c:v>-47.747149028275842</c:v>
                </c:pt>
              </c:numCache>
            </c:numRef>
          </c:yVal>
          <c:smooth val="0"/>
        </c:ser>
        <c:ser>
          <c:idx val="24"/>
          <c:order val="9"/>
          <c:tx>
            <c:strRef>
              <c:f>Performance!$A$51</c:f>
              <c:strCache>
                <c:ptCount val="1"/>
                <c:pt idx="0">
                  <c:v>TCluster+PCluster1</c:v>
                </c:pt>
              </c:strCache>
            </c:strRef>
          </c:tx>
          <c:spPr>
            <a:ln>
              <a:solidFill>
                <a:srgbClr val="E0220E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Performance!$B$51:$V$51</c:f>
              <c:numCache>
                <c:formatCode>General</c:formatCode>
                <c:ptCount val="21"/>
                <c:pt idx="0">
                  <c:v>-144.7410687290969</c:v>
                </c:pt>
                <c:pt idx="1">
                  <c:v>-122.53939837699902</c:v>
                </c:pt>
                <c:pt idx="2">
                  <c:v>-108.85144348494484</c:v>
                </c:pt>
                <c:pt idx="3">
                  <c:v>-103.09303684165882</c:v>
                </c:pt>
                <c:pt idx="4">
                  <c:v>-97.086651989966441</c:v>
                </c:pt>
                <c:pt idx="5">
                  <c:v>-96.895463459460089</c:v>
                </c:pt>
                <c:pt idx="6">
                  <c:v>-87.247939404546244</c:v>
                </c:pt>
                <c:pt idx="7">
                  <c:v>-89.047886434265308</c:v>
                </c:pt>
                <c:pt idx="8">
                  <c:v>-80.940965217391295</c:v>
                </c:pt>
                <c:pt idx="9">
                  <c:v>-84.150587679247167</c:v>
                </c:pt>
                <c:pt idx="10">
                  <c:v>-75.443841110778592</c:v>
                </c:pt>
                <c:pt idx="11">
                  <c:v>-70.152705053703471</c:v>
                </c:pt>
                <c:pt idx="12">
                  <c:v>-64.69919559096985</c:v>
                </c:pt>
                <c:pt idx="13">
                  <c:v>-58.190126463064828</c:v>
                </c:pt>
                <c:pt idx="14">
                  <c:v>-53.847770481351198</c:v>
                </c:pt>
                <c:pt idx="15">
                  <c:v>-51.267609740670245</c:v>
                </c:pt>
                <c:pt idx="16">
                  <c:v>-49.694141349933091</c:v>
                </c:pt>
                <c:pt idx="17">
                  <c:v>-48.797347483203268</c:v>
                </c:pt>
                <c:pt idx="18">
                  <c:v>-48.22433346293294</c:v>
                </c:pt>
                <c:pt idx="19">
                  <c:v>-47.928671534672382</c:v>
                </c:pt>
                <c:pt idx="20">
                  <c:v>-47.712651679668788</c:v>
                </c:pt>
              </c:numCache>
            </c:numRef>
          </c:yVal>
          <c:smooth val="0"/>
        </c:ser>
        <c:ser>
          <c:idx val="21"/>
          <c:order val="10"/>
          <c:tx>
            <c:strRef>
              <c:f>Performance!$A$46</c:f>
              <c:strCache>
                <c:ptCount val="1"/>
                <c:pt idx="0">
                  <c:v>TCluster1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sysDot"/>
            </a:ln>
          </c:spPr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Performance!$B$46:$V$46</c:f>
              <c:numCache>
                <c:formatCode>General</c:formatCode>
                <c:ptCount val="21"/>
                <c:pt idx="0">
                  <c:v>-309.77827692307682</c:v>
                </c:pt>
                <c:pt idx="1">
                  <c:v>-216.79272409324489</c:v>
                </c:pt>
                <c:pt idx="2">
                  <c:v>-161.95327311130052</c:v>
                </c:pt>
                <c:pt idx="3">
                  <c:v>-131.95310020324752</c:v>
                </c:pt>
                <c:pt idx="4">
                  <c:v>-114.90233680601995</c:v>
                </c:pt>
                <c:pt idx="5">
                  <c:v>-105.58300126097971</c:v>
                </c:pt>
                <c:pt idx="6">
                  <c:v>-100.29976060745764</c:v>
                </c:pt>
                <c:pt idx="7">
                  <c:v>-97.283995778652013</c:v>
                </c:pt>
                <c:pt idx="8">
                  <c:v>-95.567902612040101</c:v>
                </c:pt>
                <c:pt idx="9">
                  <c:v>-94.637429577164426</c:v>
                </c:pt>
                <c:pt idx="10">
                  <c:v>-94.09055034083076</c:v>
                </c:pt>
                <c:pt idx="11">
                  <c:v>-81.45269226031472</c:v>
                </c:pt>
                <c:pt idx="12">
                  <c:v>-68.165824346321003</c:v>
                </c:pt>
                <c:pt idx="13">
                  <c:v>-59.72952211345202</c:v>
                </c:pt>
                <c:pt idx="14">
                  <c:v>-55.489552372288983</c:v>
                </c:pt>
                <c:pt idx="15">
                  <c:v>-52.323360984600498</c:v>
                </c:pt>
                <c:pt idx="16">
                  <c:v>-50.339219923444709</c:v>
                </c:pt>
                <c:pt idx="17">
                  <c:v>-49.281079457609742</c:v>
                </c:pt>
                <c:pt idx="18">
                  <c:v>-48.420632812052972</c:v>
                </c:pt>
                <c:pt idx="19">
                  <c:v>-47.943459623389835</c:v>
                </c:pt>
                <c:pt idx="20">
                  <c:v>-47.658547684625319</c:v>
                </c:pt>
              </c:numCache>
            </c:numRef>
          </c:yVal>
          <c:smooth val="0"/>
        </c:ser>
        <c:ser>
          <c:idx val="4"/>
          <c:order val="11"/>
          <c:tx>
            <c:strRef>
              <c:f>Performance!$A$49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Performance!$B$49:$V$49</c:f>
              <c:numCache>
                <c:formatCode>General</c:formatCode>
                <c:ptCount val="21"/>
                <c:pt idx="0">
                  <c:v>-143.60063026755836</c:v>
                </c:pt>
                <c:pt idx="1">
                  <c:v>-121.59115329883385</c:v>
                </c:pt>
                <c:pt idx="2">
                  <c:v>-114.87964584212601</c:v>
                </c:pt>
                <c:pt idx="3">
                  <c:v>-103.29786886784473</c:v>
                </c:pt>
                <c:pt idx="4">
                  <c:v>-102.82330025083594</c:v>
                </c:pt>
                <c:pt idx="5">
                  <c:v>-90.132600479534844</c:v>
                </c:pt>
                <c:pt idx="6">
                  <c:v>-82.83996489137229</c:v>
                </c:pt>
                <c:pt idx="7">
                  <c:v>-79.696478575726857</c:v>
                </c:pt>
                <c:pt idx="8">
                  <c:v>-74.912902722407949</c:v>
                </c:pt>
                <c:pt idx="9">
                  <c:v>-73.831066937630681</c:v>
                </c:pt>
                <c:pt idx="10">
                  <c:v>-70.781401750599045</c:v>
                </c:pt>
                <c:pt idx="11">
                  <c:v>-66.132546545104191</c:v>
                </c:pt>
                <c:pt idx="12">
                  <c:v>-61.359412530769148</c:v>
                </c:pt>
                <c:pt idx="13">
                  <c:v>-57.06097676324439</c:v>
                </c:pt>
                <c:pt idx="14">
                  <c:v>-53.662635877838284</c:v>
                </c:pt>
                <c:pt idx="15">
                  <c:v>-51.484707260321528</c:v>
                </c:pt>
                <c:pt idx="16">
                  <c:v>-50.155404041187253</c:v>
                </c:pt>
                <c:pt idx="17">
                  <c:v>-49.329390139233645</c:v>
                </c:pt>
                <c:pt idx="18">
                  <c:v>-48.765940575839238</c:v>
                </c:pt>
                <c:pt idx="19">
                  <c:v>-48.349059821903339</c:v>
                </c:pt>
                <c:pt idx="20">
                  <c:v>-48.141606406352793</c:v>
                </c:pt>
              </c:numCache>
            </c:numRef>
          </c:yVal>
          <c:smooth val="0"/>
        </c:ser>
        <c:ser>
          <c:idx val="27"/>
          <c:order val="12"/>
          <c:tx>
            <c:strRef>
              <c:f>Performance!$A$1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Performance!$B$1:$V$1</c:f>
              <c:numCache>
                <c:formatCode>General</c:formatCode>
                <c:ptCount val="21"/>
                <c:pt idx="0">
                  <c:v>-33747.31</c:v>
                </c:pt>
                <c:pt idx="1">
                  <c:v>-18999.058959622093</c:v>
                </c:pt>
                <c:pt idx="2">
                  <c:v>-10704.110430066721</c:v>
                </c:pt>
                <c:pt idx="3">
                  <c:v>-6040.1257342532999</c:v>
                </c:pt>
                <c:pt idx="4">
                  <c:v>-3417.31</c:v>
                </c:pt>
                <c:pt idx="5">
                  <c:v>-1942.4848959622088</c:v>
                </c:pt>
                <c:pt idx="6">
                  <c:v>-1112.9900430066721</c:v>
                </c:pt>
                <c:pt idx="7">
                  <c:v>-646.5915734253299</c:v>
                </c:pt>
                <c:pt idx="8">
                  <c:v>-384.31</c:v>
                </c:pt>
                <c:pt idx="9">
                  <c:v>-236.82748959622089</c:v>
                </c:pt>
                <c:pt idx="10">
                  <c:v>-153.87800430066724</c:v>
                </c:pt>
                <c:pt idx="11">
                  <c:v>-107.23815734253299</c:v>
                </c:pt>
                <c:pt idx="12">
                  <c:v>-81.010000000000005</c:v>
                </c:pt>
                <c:pt idx="13">
                  <c:v>-66.261748959622096</c:v>
                </c:pt>
                <c:pt idx="14">
                  <c:v>-57.966800430066726</c:v>
                </c:pt>
                <c:pt idx="15">
                  <c:v>-53.302815734253301</c:v>
                </c:pt>
                <c:pt idx="16">
                  <c:v>-50.68</c:v>
                </c:pt>
                <c:pt idx="17">
                  <c:v>-49.205174895962209</c:v>
                </c:pt>
                <c:pt idx="18">
                  <c:v>-48.375680043006675</c:v>
                </c:pt>
                <c:pt idx="19">
                  <c:v>-47.909281573425332</c:v>
                </c:pt>
                <c:pt idx="20">
                  <c:v>-47.647000000000006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05632"/>
        <c:axId val="122407936"/>
      </c:scatterChart>
      <c:valAx>
        <c:axId val="122405632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 i="1">
                    <a:latin typeface="+mn-lt"/>
                    <a:ea typeface="Cambria Math" panose="02040503050406030204" pitchFamily="18" charset="0"/>
                  </a:defRPr>
                </a:pPr>
                <a:r>
                  <a:rPr lang="en-US" sz="2000" i="1">
                    <a:latin typeface="+mn-lt"/>
                    <a:ea typeface="Cambria Math" panose="02040503050406030204" pitchFamily="18" charset="0"/>
                    <a:cs typeface="Arial"/>
                  </a:rPr>
                  <a:t>b</a:t>
                </a:r>
                <a:endParaRPr lang="en-US" sz="2000" i="1">
                  <a:latin typeface="+mn-lt"/>
                  <a:ea typeface="Cambria Math" panose="02040503050406030204" pitchFamily="18" charset="0"/>
                </a:endParaRPr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22407936"/>
        <c:crossesAt val="-200"/>
        <c:crossBetween val="midCat"/>
      </c:valAx>
      <c:valAx>
        <c:axId val="122407936"/>
        <c:scaling>
          <c:orientation val="minMax"/>
          <c:max val="-40"/>
          <c:min val="-1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>
                    <a:latin typeface="+mn-lt"/>
                  </a:defRPr>
                </a:pPr>
                <a:r>
                  <a:rPr lang="en-US" sz="2000" b="1" i="0" baseline="0">
                    <a:effectLst/>
                    <a:latin typeface="+mn-lt"/>
                    <a:ea typeface="Cambria Math" panose="02040503050406030204" pitchFamily="18" charset="0"/>
                  </a:rPr>
                  <a:t>ℙ_Op =ℝ_Op - ℂ_Op / b</a:t>
                </a:r>
                <a:endParaRPr lang="en-US" sz="2000">
                  <a:effectLst/>
                  <a:latin typeface="+mn-lt"/>
                  <a:ea typeface="Cambria Math" panose="020405030504060302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22405632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64231920220699146"/>
          <c:y val="0.33058077243584294"/>
          <c:w val="0.35768079779300849"/>
          <c:h val="0.4796312987874356"/>
        </c:manualLayout>
      </c:layout>
      <c:overlay val="1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25953803679582"/>
          <c:y val="3.6268997692783002E-2"/>
          <c:w val="0.79250280250876914"/>
          <c:h val="0.79494271639371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Performance!$A$5</c:f>
              <c:strCache>
                <c:ptCount val="1"/>
                <c:pt idx="0">
                  <c:v>None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Performance!$B$5:$V$5</c:f>
              <c:numCache>
                <c:formatCode>General</c:formatCode>
                <c:ptCount val="21"/>
                <c:pt idx="0">
                  <c:v>-261.47028260869519</c:v>
                </c:pt>
                <c:pt idx="1">
                  <c:v>-190.71993803436538</c:v>
                </c:pt>
                <c:pt idx="2">
                  <c:v>-149.08826769432528</c:v>
                </c:pt>
                <c:pt idx="3">
                  <c:v>-125.00705487925919</c:v>
                </c:pt>
                <c:pt idx="4">
                  <c:v>-111.80203705685611</c:v>
                </c:pt>
                <c:pt idx="5">
                  <c:v>-104.41613590121003</c:v>
                </c:pt>
                <c:pt idx="6">
                  <c:v>-100.25477900330151</c:v>
                </c:pt>
                <c:pt idx="7">
                  <c:v>-95.325972482922822</c:v>
                </c:pt>
                <c:pt idx="8">
                  <c:v>-113.04374653177251</c:v>
                </c:pt>
                <c:pt idx="9">
                  <c:v>-152.71849961093216</c:v>
                </c:pt>
                <c:pt idx="10">
                  <c:v>-151.22222854230486</c:v>
                </c:pt>
                <c:pt idx="11">
                  <c:v>-105.63687680390211</c:v>
                </c:pt>
                <c:pt idx="12">
                  <c:v>-80.156315945652096</c:v>
                </c:pt>
                <c:pt idx="13">
                  <c:v>-65.763428534623472</c:v>
                </c:pt>
                <c:pt idx="14">
                  <c:v>-57.690892126195671</c:v>
                </c:pt>
                <c:pt idx="15">
                  <c:v>-53.118798987597515</c:v>
                </c:pt>
                <c:pt idx="16">
                  <c:v>-50.603134412357889</c:v>
                </c:pt>
                <c:pt idx="17">
                  <c:v>-49.176105434133675</c:v>
                </c:pt>
                <c:pt idx="18">
                  <c:v>-48.366070348414887</c:v>
                </c:pt>
                <c:pt idx="19">
                  <c:v>-47.920941048346307</c:v>
                </c:pt>
                <c:pt idx="20">
                  <c:v>-47.637794352483219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Performance!$A$6</c:f>
              <c:strCache>
                <c:ptCount val="1"/>
                <c:pt idx="0">
                  <c:v>Time</c:v>
                </c:pt>
              </c:strCache>
            </c:strRef>
          </c:tx>
          <c:spPr>
            <a:ln>
              <a:solidFill>
                <a:srgbClr val="003300"/>
              </a:solidFill>
            </a:ln>
          </c:spPr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Performance!$B$6:$V$6</c:f>
              <c:numCache>
                <c:formatCode>General</c:formatCode>
                <c:ptCount val="21"/>
                <c:pt idx="0">
                  <c:v>-24963.716272407954</c:v>
                </c:pt>
                <c:pt idx="1">
                  <c:v>-16301.796154291203</c:v>
                </c:pt>
                <c:pt idx="2">
                  <c:v>-8840.5514910246984</c:v>
                </c:pt>
                <c:pt idx="3">
                  <c:v>-4160.6686822850852</c:v>
                </c:pt>
                <c:pt idx="4">
                  <c:v>-935.19449058528403</c:v>
                </c:pt>
                <c:pt idx="5">
                  <c:v>-1000.2974563000613</c:v>
                </c:pt>
                <c:pt idx="6">
                  <c:v>-727.62671378693551</c:v>
                </c:pt>
                <c:pt idx="7">
                  <c:v>-501.57226519106678</c:v>
                </c:pt>
                <c:pt idx="8">
                  <c:v>-269.20232096822713</c:v>
                </c:pt>
                <c:pt idx="9">
                  <c:v>-177.89713453516711</c:v>
                </c:pt>
                <c:pt idx="10">
                  <c:v>-130.37327927397547</c:v>
                </c:pt>
                <c:pt idx="11">
                  <c:v>-100.00060254712054</c:v>
                </c:pt>
                <c:pt idx="12">
                  <c:v>-79.107019154514944</c:v>
                </c:pt>
                <c:pt idx="13">
                  <c:v>-65.443927619677737</c:v>
                </c:pt>
                <c:pt idx="14">
                  <c:v>-57.693768509447104</c:v>
                </c:pt>
                <c:pt idx="15">
                  <c:v>-53.018503550167708</c:v>
                </c:pt>
                <c:pt idx="16">
                  <c:v>-50.509023768511639</c:v>
                </c:pt>
                <c:pt idx="17">
                  <c:v>-49.076913209771313</c:v>
                </c:pt>
                <c:pt idx="18">
                  <c:v>-48.301192021582104</c:v>
                </c:pt>
                <c:pt idx="19">
                  <c:v>-47.866078125996559</c:v>
                </c:pt>
                <c:pt idx="20">
                  <c:v>-47.655217610586888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Performance!$A$7</c:f>
              <c:strCache>
                <c:ptCount val="1"/>
                <c:pt idx="0">
                  <c:v>Pos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Performance!$B$7:$V$7</c:f>
              <c:numCache>
                <c:formatCode>General</c:formatCode>
                <c:ptCount val="21"/>
                <c:pt idx="0">
                  <c:v>-143.6474367892975</c:v>
                </c:pt>
                <c:pt idx="1">
                  <c:v>-121.84228894049021</c:v>
                </c:pt>
                <c:pt idx="2">
                  <c:v>-108.65756143368392</c:v>
                </c:pt>
                <c:pt idx="3">
                  <c:v>-100.71656193428711</c:v>
                </c:pt>
                <c:pt idx="4">
                  <c:v>-97.372104147157188</c:v>
                </c:pt>
                <c:pt idx="5">
                  <c:v>-95.683060647176475</c:v>
                </c:pt>
                <c:pt idx="6">
                  <c:v>-95.860599609910878</c:v>
                </c:pt>
                <c:pt idx="7">
                  <c:v>-91.957170759379338</c:v>
                </c:pt>
                <c:pt idx="8">
                  <c:v>-91.359635998327647</c:v>
                </c:pt>
                <c:pt idx="9">
                  <c:v>-92.25602189550203</c:v>
                </c:pt>
                <c:pt idx="10">
                  <c:v>-93.215596543792245</c:v>
                </c:pt>
                <c:pt idx="11">
                  <c:v>-78.98581035374977</c:v>
                </c:pt>
                <c:pt idx="12">
                  <c:v>-68.788352878093548</c:v>
                </c:pt>
                <c:pt idx="13">
                  <c:v>-60.717645324496615</c:v>
                </c:pt>
                <c:pt idx="14">
                  <c:v>-54.47489667491493</c:v>
                </c:pt>
                <c:pt idx="15">
                  <c:v>-51.606327537399444</c:v>
                </c:pt>
                <c:pt idx="16">
                  <c:v>-49.819754715468186</c:v>
                </c:pt>
                <c:pt idx="17">
                  <c:v>-48.696653050997746</c:v>
                </c:pt>
                <c:pt idx="18">
                  <c:v>-48.033309436772768</c:v>
                </c:pt>
                <c:pt idx="19">
                  <c:v>-47.656748319037256</c:v>
                </c:pt>
                <c:pt idx="20">
                  <c:v>-47.433912174769141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Performance!$A$9</c:f>
              <c:strCache>
                <c:ptCount val="1"/>
                <c:pt idx="0">
                  <c:v>PCluster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tar"/>
            <c:size val="9"/>
            <c:spPr>
              <a:noFill/>
              <a:ln w="19050">
                <a:solidFill>
                  <a:schemeClr val="tx2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Performance!$B$9:$V$9</c:f>
              <c:numCache>
                <c:formatCode>General</c:formatCode>
                <c:ptCount val="21"/>
                <c:pt idx="0">
                  <c:v>-144.88915802675564</c:v>
                </c:pt>
                <c:pt idx="1">
                  <c:v>-122.40547786288701</c:v>
                </c:pt>
                <c:pt idx="2">
                  <c:v>-108.83731322731198</c:v>
                </c:pt>
                <c:pt idx="3">
                  <c:v>-101.05857862446003</c:v>
                </c:pt>
                <c:pt idx="4">
                  <c:v>-96.668241488294186</c:v>
                </c:pt>
                <c:pt idx="5">
                  <c:v>-97.662857805627354</c:v>
                </c:pt>
                <c:pt idx="6">
                  <c:v>-93.607222116052199</c:v>
                </c:pt>
                <c:pt idx="7">
                  <c:v>-92.733755456767284</c:v>
                </c:pt>
                <c:pt idx="8">
                  <c:v>-101.31451747324405</c:v>
                </c:pt>
                <c:pt idx="9">
                  <c:v>-105.43935926668905</c:v>
                </c:pt>
                <c:pt idx="10">
                  <c:v>-99.856401019155626</c:v>
                </c:pt>
                <c:pt idx="11">
                  <c:v>-81.689181268797455</c:v>
                </c:pt>
                <c:pt idx="12">
                  <c:v>-71.551370157859452</c:v>
                </c:pt>
                <c:pt idx="13">
                  <c:v>-62.958902703891624</c:v>
                </c:pt>
                <c:pt idx="14">
                  <c:v>-55.892606112512595</c:v>
                </c:pt>
                <c:pt idx="15">
                  <c:v>-52.556606415969867</c:v>
                </c:pt>
                <c:pt idx="16">
                  <c:v>-50.248496668277511</c:v>
                </c:pt>
                <c:pt idx="17">
                  <c:v>-48.934795044291469</c:v>
                </c:pt>
                <c:pt idx="18">
                  <c:v>-48.195265131375805</c:v>
                </c:pt>
                <c:pt idx="19">
                  <c:v>-47.841174729498647</c:v>
                </c:pt>
                <c:pt idx="20">
                  <c:v>-47.621822716198956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Performance!$A$10</c:f>
              <c:strCache>
                <c:ptCount val="1"/>
                <c:pt idx="0">
                  <c:v>Time+Pos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Performance!$B$10:$V$10</c:f>
              <c:numCache>
                <c:formatCode>General</c:formatCode>
                <c:ptCount val="21"/>
                <c:pt idx="0">
                  <c:v>-19756.882861371178</c:v>
                </c:pt>
                <c:pt idx="1">
                  <c:v>-13535.487182639672</c:v>
                </c:pt>
                <c:pt idx="2">
                  <c:v>-6861.4684901651972</c:v>
                </c:pt>
                <c:pt idx="3">
                  <c:v>-3274.3844388536245</c:v>
                </c:pt>
                <c:pt idx="4">
                  <c:v>-1609.9717808695625</c:v>
                </c:pt>
                <c:pt idx="5">
                  <c:v>-754.3013741958415</c:v>
                </c:pt>
                <c:pt idx="6">
                  <c:v>-375.61679994049774</c:v>
                </c:pt>
                <c:pt idx="7">
                  <c:v>-227.13831520318206</c:v>
                </c:pt>
                <c:pt idx="8">
                  <c:v>-180.08803213712321</c:v>
                </c:pt>
                <c:pt idx="9">
                  <c:v>-138.96897834926799</c:v>
                </c:pt>
                <c:pt idx="10">
                  <c:v>-104.59591348847823</c:v>
                </c:pt>
                <c:pt idx="11">
                  <c:v>-81.773086493858656</c:v>
                </c:pt>
                <c:pt idx="12">
                  <c:v>-67.763479326922948</c:v>
                </c:pt>
                <c:pt idx="13">
                  <c:v>-59.704469876512562</c:v>
                </c:pt>
                <c:pt idx="14">
                  <c:v>-54.629587761014264</c:v>
                </c:pt>
                <c:pt idx="15">
                  <c:v>-51.464404341057815</c:v>
                </c:pt>
                <c:pt idx="16">
                  <c:v>-49.669501386454748</c:v>
                </c:pt>
                <c:pt idx="17">
                  <c:v>-48.54040012537569</c:v>
                </c:pt>
                <c:pt idx="18">
                  <c:v>-48.03577577708193</c:v>
                </c:pt>
                <c:pt idx="19">
                  <c:v>-47.639215171976609</c:v>
                </c:pt>
                <c:pt idx="20">
                  <c:v>-47.415901531682238</c:v>
                </c:pt>
              </c:numCache>
            </c:numRef>
          </c:yVal>
          <c:smooth val="0"/>
        </c:ser>
        <c:ser>
          <c:idx val="19"/>
          <c:order val="5"/>
          <c:tx>
            <c:strRef>
              <c:f>Performance!$A$44</c:f>
              <c:strCache>
                <c:ptCount val="1"/>
                <c:pt idx="0">
                  <c:v>Time1</c:v>
                </c:pt>
              </c:strCache>
            </c:strRef>
          </c:tx>
          <c:spPr>
            <a:ln>
              <a:solidFill>
                <a:srgbClr val="003300"/>
              </a:solidFill>
              <a:prstDash val="sysDot"/>
            </a:ln>
          </c:spPr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Performance!$B$44:$V$44</c:f>
              <c:numCache>
                <c:formatCode>General</c:formatCode>
                <c:ptCount val="21"/>
                <c:pt idx="0">
                  <c:v>-25146.113220234023</c:v>
                </c:pt>
                <c:pt idx="1">
                  <c:v>-15032.958447615214</c:v>
                </c:pt>
                <c:pt idx="2">
                  <c:v>-9142.3338965462062</c:v>
                </c:pt>
                <c:pt idx="3">
                  <c:v>-4263.2868899745999</c:v>
                </c:pt>
                <c:pt idx="4">
                  <c:v>-1108.3581877759189</c:v>
                </c:pt>
                <c:pt idx="5">
                  <c:v>-801.86527910716518</c:v>
                </c:pt>
                <c:pt idx="6">
                  <c:v>-621.67297440351911</c:v>
                </c:pt>
                <c:pt idx="7">
                  <c:v>-455.58669587156226</c:v>
                </c:pt>
                <c:pt idx="8">
                  <c:v>-290.38067442976546</c:v>
                </c:pt>
                <c:pt idx="9">
                  <c:v>-176.45392395154352</c:v>
                </c:pt>
                <c:pt idx="10">
                  <c:v>-127.47761101681095</c:v>
                </c:pt>
                <c:pt idx="11">
                  <c:v>-97.904524927884239</c:v>
                </c:pt>
                <c:pt idx="12">
                  <c:v>-78.585018946153696</c:v>
                </c:pt>
                <c:pt idx="13">
                  <c:v>-65.221694970788917</c:v>
                </c:pt>
                <c:pt idx="14">
                  <c:v>-57.752185382046399</c:v>
                </c:pt>
                <c:pt idx="15">
                  <c:v>-53.109631201436898</c:v>
                </c:pt>
                <c:pt idx="16">
                  <c:v>-50.59116715138795</c:v>
                </c:pt>
                <c:pt idx="17">
                  <c:v>-49.155116256151643</c:v>
                </c:pt>
                <c:pt idx="18">
                  <c:v>-48.358531433589938</c:v>
                </c:pt>
                <c:pt idx="19">
                  <c:v>-47.894362466588682</c:v>
                </c:pt>
                <c:pt idx="20">
                  <c:v>-47.610500695854412</c:v>
                </c:pt>
              </c:numCache>
            </c:numRef>
          </c:yVal>
          <c:smooth val="0"/>
        </c:ser>
        <c:ser>
          <c:idx val="20"/>
          <c:order val="6"/>
          <c:tx>
            <c:strRef>
              <c:f>Performance!$A$45</c:f>
              <c:strCache>
                <c:ptCount val="1"/>
                <c:pt idx="0">
                  <c:v>Pos1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sysDot"/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Performance!$B$45:$V$45</c:f>
              <c:numCache>
                <c:formatCode>General</c:formatCode>
                <c:ptCount val="21"/>
                <c:pt idx="0">
                  <c:v>-144.4963543478259</c:v>
                </c:pt>
                <c:pt idx="1">
                  <c:v>-121.80972660715473</c:v>
                </c:pt>
                <c:pt idx="2">
                  <c:v>-108.7514024708106</c:v>
                </c:pt>
                <c:pt idx="3">
                  <c:v>-100.78661982544736</c:v>
                </c:pt>
                <c:pt idx="4">
                  <c:v>-97.386296973244185</c:v>
                </c:pt>
                <c:pt idx="5">
                  <c:v>-96.993019426581725</c:v>
                </c:pt>
                <c:pt idx="6">
                  <c:v>-97.429909535468866</c:v>
                </c:pt>
                <c:pt idx="7">
                  <c:v>-91.979142984540374</c:v>
                </c:pt>
                <c:pt idx="8">
                  <c:v>-89.643454936454845</c:v>
                </c:pt>
                <c:pt idx="9">
                  <c:v>-88.180041646149988</c:v>
                </c:pt>
                <c:pt idx="10">
                  <c:v>-84.669529502181604</c:v>
                </c:pt>
                <c:pt idx="11">
                  <c:v>-75.903442593960236</c:v>
                </c:pt>
                <c:pt idx="12">
                  <c:v>-65.670508146822598</c:v>
                </c:pt>
                <c:pt idx="13">
                  <c:v>-57.716695651985731</c:v>
                </c:pt>
                <c:pt idx="14">
                  <c:v>-53.742950748137766</c:v>
                </c:pt>
                <c:pt idx="15">
                  <c:v>-51.200474827741353</c:v>
                </c:pt>
                <c:pt idx="16">
                  <c:v>-49.662550264130424</c:v>
                </c:pt>
                <c:pt idx="17">
                  <c:v>-48.660124288512399</c:v>
                </c:pt>
                <c:pt idx="18">
                  <c:v>-48.210293689661299</c:v>
                </c:pt>
                <c:pt idx="19">
                  <c:v>-47.897549063739561</c:v>
                </c:pt>
                <c:pt idx="20">
                  <c:v>-47.709900230143802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Performance!$A$28</c:f>
              <c:strCache>
                <c:ptCount val="1"/>
                <c:pt idx="0">
                  <c:v>PCluster2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star"/>
            <c:size val="9"/>
            <c:spPr>
              <a:noFill/>
              <a:ln w="19050">
                <a:solidFill>
                  <a:schemeClr val="tx2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Performance!$B$28:$V$28</c:f>
              <c:numCache>
                <c:formatCode>General</c:formatCode>
                <c:ptCount val="21"/>
                <c:pt idx="0">
                  <c:v>-146.29388277591954</c:v>
                </c:pt>
                <c:pt idx="1">
                  <c:v>-123.20660769279657</c:v>
                </c:pt>
                <c:pt idx="2">
                  <c:v>-109.54772551877632</c:v>
                </c:pt>
                <c:pt idx="3">
                  <c:v>-101.17475835266931</c:v>
                </c:pt>
                <c:pt idx="4">
                  <c:v>-96.800246337792515</c:v>
                </c:pt>
                <c:pt idx="5">
                  <c:v>-95.835812302320633</c:v>
                </c:pt>
                <c:pt idx="6">
                  <c:v>-98.266464076705461</c:v>
                </c:pt>
                <c:pt idx="7">
                  <c:v>-93.367781990138468</c:v>
                </c:pt>
                <c:pt idx="8">
                  <c:v>-95.323121640468059</c:v>
                </c:pt>
                <c:pt idx="9">
                  <c:v>-102.68985905724033</c:v>
                </c:pt>
                <c:pt idx="10">
                  <c:v>-95.404831990368905</c:v>
                </c:pt>
                <c:pt idx="11">
                  <c:v>-81.383334810942159</c:v>
                </c:pt>
                <c:pt idx="12">
                  <c:v>-70.017593460200658</c:v>
                </c:pt>
                <c:pt idx="13">
                  <c:v>-60.808986671181827</c:v>
                </c:pt>
                <c:pt idx="14">
                  <c:v>-55.823845394862452</c:v>
                </c:pt>
                <c:pt idx="15">
                  <c:v>-52.444461105172891</c:v>
                </c:pt>
                <c:pt idx="16">
                  <c:v>-50.220397611387838</c:v>
                </c:pt>
                <c:pt idx="17">
                  <c:v>-48.934570197202518</c:v>
                </c:pt>
                <c:pt idx="18">
                  <c:v>-48.203719869713929</c:v>
                </c:pt>
                <c:pt idx="19">
                  <c:v>-47.837184640146724</c:v>
                </c:pt>
                <c:pt idx="20">
                  <c:v>-47.623838195423012</c:v>
                </c:pt>
              </c:numCache>
            </c:numRef>
          </c:yVal>
          <c:smooth val="0"/>
        </c:ser>
        <c:ser>
          <c:idx val="13"/>
          <c:order val="8"/>
          <c:tx>
            <c:strRef>
              <c:f>Performance!$A$47</c:f>
              <c:strCache>
                <c:ptCount val="1"/>
                <c:pt idx="0">
                  <c:v>PCluster1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star"/>
            <c:size val="9"/>
            <c:spPr>
              <a:noFill/>
              <a:ln w="19050">
                <a:solidFill>
                  <a:schemeClr val="tx2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Performance!$B$47:$V$47</c:f>
              <c:numCache>
                <c:formatCode>General</c:formatCode>
                <c:ptCount val="21"/>
                <c:pt idx="0">
                  <c:v>-144.39113311036772</c:v>
                </c:pt>
                <c:pt idx="1">
                  <c:v>-121.94893637510238</c:v>
                </c:pt>
                <c:pt idx="2">
                  <c:v>-108.84878195530376</c:v>
                </c:pt>
                <c:pt idx="3">
                  <c:v>-100.79042838554554</c:v>
                </c:pt>
                <c:pt idx="4">
                  <c:v>-96.620029816053375</c:v>
                </c:pt>
                <c:pt idx="5">
                  <c:v>-97.940211628534158</c:v>
                </c:pt>
                <c:pt idx="6">
                  <c:v>-93.638467751732662</c:v>
                </c:pt>
                <c:pt idx="7">
                  <c:v>-92.923169378527362</c:v>
                </c:pt>
                <c:pt idx="8">
                  <c:v>-96.773049744146959</c:v>
                </c:pt>
                <c:pt idx="9">
                  <c:v>-90.137029522658025</c:v>
                </c:pt>
                <c:pt idx="10">
                  <c:v>-90.10572111135383</c:v>
                </c:pt>
                <c:pt idx="11">
                  <c:v>-80.408641708137012</c:v>
                </c:pt>
                <c:pt idx="12">
                  <c:v>-67.569243750501599</c:v>
                </c:pt>
                <c:pt idx="13">
                  <c:v>-59.343199155998832</c:v>
                </c:pt>
                <c:pt idx="14">
                  <c:v>-55.305689170280253</c:v>
                </c:pt>
                <c:pt idx="15">
                  <c:v>-52.17017111887224</c:v>
                </c:pt>
                <c:pt idx="16">
                  <c:v>-50.143253640785929</c:v>
                </c:pt>
                <c:pt idx="17">
                  <c:v>-49.004263827368163</c:v>
                </c:pt>
                <c:pt idx="18">
                  <c:v>-48.298303297513094</c:v>
                </c:pt>
                <c:pt idx="19">
                  <c:v>-47.902907581194611</c:v>
                </c:pt>
                <c:pt idx="20">
                  <c:v>-47.665255981941449</c:v>
                </c:pt>
              </c:numCache>
            </c:numRef>
          </c:yVal>
          <c:smooth val="0"/>
        </c:ser>
        <c:ser>
          <c:idx val="23"/>
          <c:order val="9"/>
          <c:tx>
            <c:strRef>
              <c:f>Performance!$A$48</c:f>
              <c:strCache>
                <c:ptCount val="1"/>
                <c:pt idx="0">
                  <c:v>Time+Pos1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Performance!$B$48:$V$48</c:f>
              <c:numCache>
                <c:formatCode>General</c:formatCode>
                <c:ptCount val="21"/>
                <c:pt idx="0">
                  <c:v>-19502.692922240745</c:v>
                </c:pt>
                <c:pt idx="1">
                  <c:v>-12286.781098168183</c:v>
                </c:pt>
                <c:pt idx="2">
                  <c:v>-6656.8405536285663</c:v>
                </c:pt>
                <c:pt idx="3">
                  <c:v>-3431.9708461871865</c:v>
                </c:pt>
                <c:pt idx="4">
                  <c:v>-1542.108752224075</c:v>
                </c:pt>
                <c:pt idx="5">
                  <c:v>-552.72501083196744</c:v>
                </c:pt>
                <c:pt idx="6">
                  <c:v>-294.30350593106891</c:v>
                </c:pt>
                <c:pt idx="7">
                  <c:v>-190.30870635689388</c:v>
                </c:pt>
                <c:pt idx="8">
                  <c:v>-144.94865394983265</c:v>
                </c:pt>
                <c:pt idx="9">
                  <c:v>-117.47215353134115</c:v>
                </c:pt>
                <c:pt idx="10">
                  <c:v>-94.529099042090223</c:v>
                </c:pt>
                <c:pt idx="11">
                  <c:v>-77.754693046066436</c:v>
                </c:pt>
                <c:pt idx="12">
                  <c:v>-66.141929372909544</c:v>
                </c:pt>
                <c:pt idx="13">
                  <c:v>-58.648706886468489</c:v>
                </c:pt>
                <c:pt idx="14">
                  <c:v>-54.282171789150041</c:v>
                </c:pt>
                <c:pt idx="15">
                  <c:v>-51.59851994918386</c:v>
                </c:pt>
                <c:pt idx="16">
                  <c:v>-50.16088691408023</c:v>
                </c:pt>
                <c:pt idx="17">
                  <c:v>-49.289959648035641</c:v>
                </c:pt>
                <c:pt idx="18">
                  <c:v>-48.78604396691383</c:v>
                </c:pt>
                <c:pt idx="19">
                  <c:v>-48.503895988557879</c:v>
                </c:pt>
                <c:pt idx="20">
                  <c:v>-48.320283332627007</c:v>
                </c:pt>
              </c:numCache>
            </c:numRef>
          </c:yVal>
          <c:smooth val="0"/>
        </c:ser>
        <c:ser>
          <c:idx val="14"/>
          <c:order val="10"/>
          <c:tx>
            <c:strRef>
              <c:f>Performance!$A$29</c:f>
              <c:strCache>
                <c:ptCount val="1"/>
                <c:pt idx="0">
                  <c:v>Time+Pos2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Performance!$B$29:$V$29</c:f>
              <c:numCache>
                <c:formatCode>General</c:formatCode>
                <c:ptCount val="21"/>
                <c:pt idx="0">
                  <c:v>-19985.204597157146</c:v>
                </c:pt>
                <c:pt idx="1">
                  <c:v>-13664.099535221827</c:v>
                </c:pt>
                <c:pt idx="2">
                  <c:v>-6562.4930953316325</c:v>
                </c:pt>
                <c:pt idx="3">
                  <c:v>-3261.0599737754592</c:v>
                </c:pt>
                <c:pt idx="4">
                  <c:v>-1578.7647823745774</c:v>
                </c:pt>
                <c:pt idx="5">
                  <c:v>-657.63109536282514</c:v>
                </c:pt>
                <c:pt idx="6">
                  <c:v>-330.45324881798615</c:v>
                </c:pt>
                <c:pt idx="7">
                  <c:v>-206.97506544564146</c:v>
                </c:pt>
                <c:pt idx="8">
                  <c:v>-170.45347081438061</c:v>
                </c:pt>
                <c:pt idx="9">
                  <c:v>-130.2095918025401</c:v>
                </c:pt>
                <c:pt idx="10">
                  <c:v>-102.33445952604011</c:v>
                </c:pt>
                <c:pt idx="11">
                  <c:v>-80.598268054806226</c:v>
                </c:pt>
                <c:pt idx="12">
                  <c:v>-67.359260649832649</c:v>
                </c:pt>
                <c:pt idx="13">
                  <c:v>-58.991902840119664</c:v>
                </c:pt>
                <c:pt idx="14">
                  <c:v>-54.00865397362756</c:v>
                </c:pt>
                <c:pt idx="15">
                  <c:v>-51.209292943140149</c:v>
                </c:pt>
                <c:pt idx="16">
                  <c:v>-49.440288809080215</c:v>
                </c:pt>
                <c:pt idx="17">
                  <c:v>-48.465748125692748</c:v>
                </c:pt>
                <c:pt idx="18">
                  <c:v>-47.87282451603479</c:v>
                </c:pt>
                <c:pt idx="19">
                  <c:v>-47.555695833074125</c:v>
                </c:pt>
                <c:pt idx="20">
                  <c:v>-47.342320598101999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Performance!$A$25</c:f>
              <c:strCache>
                <c:ptCount val="1"/>
                <c:pt idx="0">
                  <c:v>Time2</c:v>
                </c:pt>
              </c:strCache>
            </c:strRef>
          </c:tx>
          <c:spPr>
            <a:ln>
              <a:solidFill>
                <a:srgbClr val="003300"/>
              </a:solidFill>
              <a:prstDash val="dash"/>
            </a:ln>
          </c:spPr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Performance!$B$25:$V$25</c:f>
              <c:numCache>
                <c:formatCode>General</c:formatCode>
                <c:ptCount val="21"/>
                <c:pt idx="0">
                  <c:v>-23293.306274749124</c:v>
                </c:pt>
                <c:pt idx="1">
                  <c:v>-14308.608635597588</c:v>
                </c:pt>
                <c:pt idx="2">
                  <c:v>-9231.8925060469282</c:v>
                </c:pt>
                <c:pt idx="3">
                  <c:v>-1214.9640645221943</c:v>
                </c:pt>
                <c:pt idx="4">
                  <c:v>-1005.2782590969903</c:v>
                </c:pt>
                <c:pt idx="5">
                  <c:v>-999.50502682024853</c:v>
                </c:pt>
                <c:pt idx="6">
                  <c:v>-683.16855963618832</c:v>
                </c:pt>
                <c:pt idx="7">
                  <c:v>-495.84278360203587</c:v>
                </c:pt>
                <c:pt idx="8">
                  <c:v>-300.13743389632043</c:v>
                </c:pt>
                <c:pt idx="9">
                  <c:v>-181.18305233148834</c:v>
                </c:pt>
                <c:pt idx="10">
                  <c:v>-130.64659287303778</c:v>
                </c:pt>
                <c:pt idx="11">
                  <c:v>-100.08289166693919</c:v>
                </c:pt>
                <c:pt idx="12">
                  <c:v>-79.257059155016606</c:v>
                </c:pt>
                <c:pt idx="13">
                  <c:v>-65.54713407413972</c:v>
                </c:pt>
                <c:pt idx="14">
                  <c:v>-57.70768380976034</c:v>
                </c:pt>
                <c:pt idx="15">
                  <c:v>-52.963925273787204</c:v>
                </c:pt>
                <c:pt idx="16">
                  <c:v>-50.479529035150506</c:v>
                </c:pt>
                <c:pt idx="17">
                  <c:v>-49.098528408128701</c:v>
                </c:pt>
                <c:pt idx="18">
                  <c:v>-48.292514311727658</c:v>
                </c:pt>
                <c:pt idx="19">
                  <c:v>-47.874705160427311</c:v>
                </c:pt>
                <c:pt idx="20">
                  <c:v>-47.619355996800913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Performance!$A$26</c:f>
              <c:strCache>
                <c:ptCount val="1"/>
                <c:pt idx="0">
                  <c:v>Pos2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dash"/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Performance!$B$26:$V$26</c:f>
              <c:numCache>
                <c:formatCode>General</c:formatCode>
                <c:ptCount val="21"/>
                <c:pt idx="0">
                  <c:v>-143.37195217391286</c:v>
                </c:pt>
                <c:pt idx="1">
                  <c:v>-121.50356256317203</c:v>
                </c:pt>
                <c:pt idx="2">
                  <c:v>-108.66781930344278</c:v>
                </c:pt>
                <c:pt idx="3">
                  <c:v>-100.70961039174207</c:v>
                </c:pt>
                <c:pt idx="4">
                  <c:v>-97.368636053511594</c:v>
                </c:pt>
                <c:pt idx="5">
                  <c:v>-96.160189187592934</c:v>
                </c:pt>
                <c:pt idx="6">
                  <c:v>-96.173064975674407</c:v>
                </c:pt>
                <c:pt idx="7">
                  <c:v>-89.360327674957873</c:v>
                </c:pt>
                <c:pt idx="8">
                  <c:v>-89.559847984949656</c:v>
                </c:pt>
                <c:pt idx="9">
                  <c:v>-95.187955609276088</c:v>
                </c:pt>
                <c:pt idx="10">
                  <c:v>-89.505919614327297</c:v>
                </c:pt>
                <c:pt idx="11">
                  <c:v>-77.716237322568517</c:v>
                </c:pt>
                <c:pt idx="12">
                  <c:v>-67.245554641638691</c:v>
                </c:pt>
                <c:pt idx="13">
                  <c:v>-58.199426095683485</c:v>
                </c:pt>
                <c:pt idx="14">
                  <c:v>-54.157162341092601</c:v>
                </c:pt>
                <c:pt idx="15">
                  <c:v>-51.461971245855935</c:v>
                </c:pt>
                <c:pt idx="16">
                  <c:v>-49.648651518294237</c:v>
                </c:pt>
                <c:pt idx="17">
                  <c:v>-48.595804401880912</c:v>
                </c:pt>
                <c:pt idx="18">
                  <c:v>-47.976679753295386</c:v>
                </c:pt>
                <c:pt idx="19">
                  <c:v>-47.619421224828749</c:v>
                </c:pt>
                <c:pt idx="20">
                  <c:v>-47.399774045336002</c:v>
                </c:pt>
              </c:numCache>
            </c:numRef>
          </c:yVal>
          <c:smooth val="0"/>
        </c:ser>
        <c:ser>
          <c:idx val="27"/>
          <c:order val="13"/>
          <c:tx>
            <c:strRef>
              <c:f>Performance!$A$1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Performance!$B$1:$V$1</c:f>
              <c:numCache>
                <c:formatCode>General</c:formatCode>
                <c:ptCount val="21"/>
                <c:pt idx="0">
                  <c:v>-33747.31</c:v>
                </c:pt>
                <c:pt idx="1">
                  <c:v>-18999.058959622093</c:v>
                </c:pt>
                <c:pt idx="2">
                  <c:v>-10704.110430066721</c:v>
                </c:pt>
                <c:pt idx="3">
                  <c:v>-6040.1257342532999</c:v>
                </c:pt>
                <c:pt idx="4">
                  <c:v>-3417.31</c:v>
                </c:pt>
                <c:pt idx="5">
                  <c:v>-1942.4848959622088</c:v>
                </c:pt>
                <c:pt idx="6">
                  <c:v>-1112.9900430066721</c:v>
                </c:pt>
                <c:pt idx="7">
                  <c:v>-646.5915734253299</c:v>
                </c:pt>
                <c:pt idx="8">
                  <c:v>-384.31</c:v>
                </c:pt>
                <c:pt idx="9">
                  <c:v>-236.82748959622089</c:v>
                </c:pt>
                <c:pt idx="10">
                  <c:v>-153.87800430066724</c:v>
                </c:pt>
                <c:pt idx="11">
                  <c:v>-107.23815734253299</c:v>
                </c:pt>
                <c:pt idx="12">
                  <c:v>-81.010000000000005</c:v>
                </c:pt>
                <c:pt idx="13">
                  <c:v>-66.261748959622096</c:v>
                </c:pt>
                <c:pt idx="14">
                  <c:v>-57.966800430066726</c:v>
                </c:pt>
                <c:pt idx="15">
                  <c:v>-53.302815734253301</c:v>
                </c:pt>
                <c:pt idx="16">
                  <c:v>-50.68</c:v>
                </c:pt>
                <c:pt idx="17">
                  <c:v>-49.205174895962209</c:v>
                </c:pt>
                <c:pt idx="18">
                  <c:v>-48.375680043006675</c:v>
                </c:pt>
                <c:pt idx="19">
                  <c:v>-47.909281573425332</c:v>
                </c:pt>
                <c:pt idx="20">
                  <c:v>-47.647000000000006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04320"/>
        <c:axId val="122506624"/>
      </c:scatterChart>
      <c:valAx>
        <c:axId val="122504320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 i="1">
                    <a:latin typeface="+mn-lt"/>
                    <a:ea typeface="Cambria Math" panose="02040503050406030204" pitchFamily="18" charset="0"/>
                  </a:defRPr>
                </a:pPr>
                <a:r>
                  <a:rPr lang="en-US" sz="2000" i="1">
                    <a:latin typeface="+mn-lt"/>
                    <a:ea typeface="Cambria Math" panose="02040503050406030204" pitchFamily="18" charset="0"/>
                    <a:cs typeface="Arial"/>
                  </a:rPr>
                  <a:t>b</a:t>
                </a:r>
                <a:endParaRPr lang="en-US" sz="2000" i="1">
                  <a:latin typeface="+mn-lt"/>
                  <a:ea typeface="Cambria Math" panose="02040503050406030204" pitchFamily="18" charset="0"/>
                </a:endParaRPr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22506624"/>
        <c:crossesAt val="-200"/>
        <c:crossBetween val="midCat"/>
      </c:valAx>
      <c:valAx>
        <c:axId val="122506624"/>
        <c:scaling>
          <c:orientation val="minMax"/>
          <c:max val="-40"/>
          <c:min val="-1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>
                    <a:latin typeface="+mn-lt"/>
                  </a:defRPr>
                </a:pPr>
                <a:r>
                  <a:rPr lang="en-US" sz="2000" b="1" i="0" baseline="0">
                    <a:effectLst/>
                    <a:latin typeface="+mn-lt"/>
                    <a:ea typeface="Cambria Math" panose="02040503050406030204" pitchFamily="18" charset="0"/>
                  </a:rPr>
                  <a:t>ℙ_Op =ℝ_Op - ℂ_Op / b</a:t>
                </a:r>
                <a:endParaRPr lang="en-US" sz="2000">
                  <a:effectLst/>
                  <a:latin typeface="+mn-lt"/>
                  <a:ea typeface="Cambria Math" panose="020405030504060302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22504320"/>
        <c:crosses val="autoZero"/>
        <c:crossBetween val="midCat"/>
      </c:valAx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4231920220699146"/>
          <c:y val="0.31042238510682924"/>
          <c:w val="0.35768079779300849"/>
          <c:h val="0.49690991649801874"/>
        </c:manualLayout>
      </c:layout>
      <c:overlay val="1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2558430196225"/>
          <c:y val="4.0939028109038239E-2"/>
          <c:w val="0.79059211348581426"/>
          <c:h val="0.7832115837698711"/>
        </c:manualLayout>
      </c:layout>
      <c:scatterChart>
        <c:scatterStyle val="lineMarker"/>
        <c:varyColors val="0"/>
        <c:ser>
          <c:idx val="0"/>
          <c:order val="0"/>
          <c:tx>
            <c:strRef>
              <c:f>Reward!$A$5</c:f>
              <c:strCache>
                <c:ptCount val="1"/>
                <c:pt idx="0">
                  <c:v>None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Reward!$B$5:$V$5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-84.406428762541793</c:v>
                </c:pt>
                <c:pt idx="8">
                  <c:v>-67.595411371237404</c:v>
                </c:pt>
                <c:pt idx="9">
                  <c:v>-59.5585591973243</c:v>
                </c:pt>
                <c:pt idx="10">
                  <c:v>-47.336162541805997</c:v>
                </c:pt>
                <c:pt idx="11">
                  <c:v>-47.327535117056797</c:v>
                </c:pt>
                <c:pt idx="12">
                  <c:v>-47.313984615384598</c:v>
                </c:pt>
                <c:pt idx="13">
                  <c:v>-47.333842140468199</c:v>
                </c:pt>
                <c:pt idx="14">
                  <c:v>-47.310761204013303</c:v>
                </c:pt>
                <c:pt idx="15">
                  <c:v>-47.303896989966503</c:v>
                </c:pt>
                <c:pt idx="16">
                  <c:v>-47.3242909698997</c:v>
                </c:pt>
                <c:pt idx="17">
                  <c:v>-47.332204682274202</c:v>
                </c:pt>
                <c:pt idx="18">
                  <c:v>-47.328795986621998</c:v>
                </c:pt>
                <c:pt idx="19">
                  <c:v>-47.3375953177257</c:v>
                </c:pt>
                <c:pt idx="20">
                  <c:v>-47.309538461538402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Reward!$A$6</c:f>
              <c:strCache>
                <c:ptCount val="1"/>
                <c:pt idx="0">
                  <c:v>Time</c:v>
                </c:pt>
              </c:strCache>
            </c:strRef>
          </c:tx>
          <c:spPr>
            <a:ln>
              <a:solidFill>
                <a:srgbClr val="003300"/>
              </a:solidFill>
            </a:ln>
          </c:spPr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Reward!$B$6:$V$6</c:f>
              <c:numCache>
                <c:formatCode>General</c:formatCode>
                <c:ptCount val="21"/>
                <c:pt idx="0">
                  <c:v>-50.700217391304299</c:v>
                </c:pt>
                <c:pt idx="1">
                  <c:v>-48.480786622073502</c:v>
                </c:pt>
                <c:pt idx="2">
                  <c:v>-48.778927090300897</c:v>
                </c:pt>
                <c:pt idx="3">
                  <c:v>-49.522741137123703</c:v>
                </c:pt>
                <c:pt idx="4">
                  <c:v>-54.546929096989999</c:v>
                </c:pt>
                <c:pt idx="5">
                  <c:v>-50.821729765886197</c:v>
                </c:pt>
                <c:pt idx="6">
                  <c:v>-48.334021404682197</c:v>
                </c:pt>
                <c:pt idx="7">
                  <c:v>-47.459810702341102</c:v>
                </c:pt>
                <c:pt idx="8">
                  <c:v>-47.443808695652102</c:v>
                </c:pt>
                <c:pt idx="9">
                  <c:v>-47.361337792642097</c:v>
                </c:pt>
                <c:pt idx="10">
                  <c:v>-47.300453511705598</c:v>
                </c:pt>
                <c:pt idx="11">
                  <c:v>-47.304264882943102</c:v>
                </c:pt>
                <c:pt idx="12">
                  <c:v>-47.303506354515001</c:v>
                </c:pt>
                <c:pt idx="13">
                  <c:v>-47.310959866220699</c:v>
                </c:pt>
                <c:pt idx="14">
                  <c:v>-47.3015030100334</c:v>
                </c:pt>
                <c:pt idx="15">
                  <c:v>-47.321928428093599</c:v>
                </c:pt>
                <c:pt idx="16">
                  <c:v>-47.323487625417997</c:v>
                </c:pt>
                <c:pt idx="17">
                  <c:v>-47.287638795986602</c:v>
                </c:pt>
                <c:pt idx="18">
                  <c:v>-47.295105685618601</c:v>
                </c:pt>
                <c:pt idx="19">
                  <c:v>-47.3007685618729</c:v>
                </c:pt>
                <c:pt idx="20">
                  <c:v>-47.3369070234113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Reward!$A$7</c:f>
              <c:strCache>
                <c:ptCount val="1"/>
                <c:pt idx="0">
                  <c:v>Pos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Reward!$B$7:$V$7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-91.652032107023402</c:v>
                </c:pt>
                <c:pt idx="5">
                  <c:v>-91.042113712374501</c:v>
                </c:pt>
                <c:pt idx="6">
                  <c:v>-83.759995317725696</c:v>
                </c:pt>
                <c:pt idx="7">
                  <c:v>-73.790373244147105</c:v>
                </c:pt>
                <c:pt idx="8">
                  <c:v>-62.016991973244103</c:v>
                </c:pt>
                <c:pt idx="9">
                  <c:v>-56.292301672240697</c:v>
                </c:pt>
                <c:pt idx="10">
                  <c:v>-53.4235003344481</c:v>
                </c:pt>
                <c:pt idx="11">
                  <c:v>-51.631088963210601</c:v>
                </c:pt>
                <c:pt idx="12">
                  <c:v>-50.8240073578595</c:v>
                </c:pt>
                <c:pt idx="13">
                  <c:v>-48.959281605351102</c:v>
                </c:pt>
                <c:pt idx="14">
                  <c:v>-47.139676923076898</c:v>
                </c:pt>
                <c:pt idx="15">
                  <c:v>-47.124768561872799</c:v>
                </c:pt>
                <c:pt idx="16">
                  <c:v>-47.1877632107023</c:v>
                </c:pt>
                <c:pt idx="17">
                  <c:v>-47.195442809364501</c:v>
                </c:pt>
                <c:pt idx="18">
                  <c:v>-47.172252173913101</c:v>
                </c:pt>
                <c:pt idx="19">
                  <c:v>-47.159953177257499</c:v>
                </c:pt>
                <c:pt idx="20">
                  <c:v>-47.155793311036703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Reward!$A$8</c:f>
              <c:strCache>
                <c:ptCount val="1"/>
                <c:pt idx="0">
                  <c:v>TCluster</c:v>
                </c:pt>
              </c:strCache>
            </c:strRef>
          </c:tx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Reward!$B$8:$V$8</c:f>
              <c:numCache>
                <c:formatCode>General</c:formatCode>
                <c:ptCount val="21"/>
                <c:pt idx="0">
                  <c:v>-92.178124414715697</c:v>
                </c:pt>
                <c:pt idx="1">
                  <c:v>-92.178054849498395</c:v>
                </c:pt>
                <c:pt idx="2">
                  <c:v>-92.175791304347797</c:v>
                </c:pt>
                <c:pt idx="3">
                  <c:v>-92.179542474916403</c:v>
                </c:pt>
                <c:pt idx="4">
                  <c:v>-92.179098327759206</c:v>
                </c:pt>
                <c:pt idx="5">
                  <c:v>-92.177204013377903</c:v>
                </c:pt>
                <c:pt idx="6">
                  <c:v>-92.175031438127107</c:v>
                </c:pt>
                <c:pt idx="7">
                  <c:v>-92.176813377926393</c:v>
                </c:pt>
                <c:pt idx="8">
                  <c:v>-92.181918394648704</c:v>
                </c:pt>
                <c:pt idx="9">
                  <c:v>-92.182303678929799</c:v>
                </c:pt>
                <c:pt idx="10">
                  <c:v>-67.424561204013401</c:v>
                </c:pt>
                <c:pt idx="11">
                  <c:v>-47.903108361203898</c:v>
                </c:pt>
                <c:pt idx="12">
                  <c:v>-47.399232107023401</c:v>
                </c:pt>
                <c:pt idx="13">
                  <c:v>-47.407218060200698</c:v>
                </c:pt>
                <c:pt idx="14">
                  <c:v>-47.359529096989903</c:v>
                </c:pt>
                <c:pt idx="15">
                  <c:v>-47.312529096989898</c:v>
                </c:pt>
                <c:pt idx="16">
                  <c:v>-47.388797324414703</c:v>
                </c:pt>
                <c:pt idx="17">
                  <c:v>-47.377561204013297</c:v>
                </c:pt>
                <c:pt idx="18">
                  <c:v>-47.386039464882899</c:v>
                </c:pt>
                <c:pt idx="19">
                  <c:v>-47.398113043478197</c:v>
                </c:pt>
                <c:pt idx="20">
                  <c:v>-47.375678929765897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Reward!$A$10</c:f>
              <c:strCache>
                <c:ptCount val="1"/>
                <c:pt idx="0">
                  <c:v>Time+Pos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Reward!$B$10:$V$10</c:f>
              <c:numCache>
                <c:formatCode>General</c:formatCode>
                <c:ptCount val="21"/>
                <c:pt idx="0">
                  <c:v>-60.279413377926403</c:v>
                </c:pt>
                <c:pt idx="1">
                  <c:v>-51.194494983277501</c:v>
                </c:pt>
                <c:pt idx="2">
                  <c:v>-51.469801337792603</c:v>
                </c:pt>
                <c:pt idx="3">
                  <c:v>-51.3866923076923</c:v>
                </c:pt>
                <c:pt idx="4">
                  <c:v>-51.894598662207301</c:v>
                </c:pt>
                <c:pt idx="5">
                  <c:v>-51.788179264214001</c:v>
                </c:pt>
                <c:pt idx="6">
                  <c:v>-51.359086956521701</c:v>
                </c:pt>
                <c:pt idx="7">
                  <c:v>-50.431589966555102</c:v>
                </c:pt>
                <c:pt idx="8">
                  <c:v>-49.315684949832701</c:v>
                </c:pt>
                <c:pt idx="9">
                  <c:v>-48.468033444816001</c:v>
                </c:pt>
                <c:pt idx="10">
                  <c:v>-47.912204682274201</c:v>
                </c:pt>
                <c:pt idx="11">
                  <c:v>-47.650883612040097</c:v>
                </c:pt>
                <c:pt idx="12">
                  <c:v>-47.412548494983199</c:v>
                </c:pt>
                <c:pt idx="13">
                  <c:v>-47.335696321070202</c:v>
                </c:pt>
                <c:pt idx="14">
                  <c:v>-47.232546488294297</c:v>
                </c:pt>
                <c:pt idx="15">
                  <c:v>-47.151475585284203</c:v>
                </c:pt>
                <c:pt idx="16">
                  <c:v>-47.1542822742474</c:v>
                </c:pt>
                <c:pt idx="17">
                  <c:v>-47.1125571906354</c:v>
                </c:pt>
                <c:pt idx="18">
                  <c:v>-47.2132702341137</c:v>
                </c:pt>
                <c:pt idx="19">
                  <c:v>-47.174640133779199</c:v>
                </c:pt>
                <c:pt idx="20">
                  <c:v>-47.150909030100301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Reward!$A$11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Reward!$B$11:$V$11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-91.7537698996655</c:v>
                </c:pt>
                <c:pt idx="3">
                  <c:v>-91.854931103678894</c:v>
                </c:pt>
                <c:pt idx="4">
                  <c:v>-68.711833444815994</c:v>
                </c:pt>
                <c:pt idx="5">
                  <c:v>-66.607959866220696</c:v>
                </c:pt>
                <c:pt idx="6">
                  <c:v>-59.654040802675503</c:v>
                </c:pt>
                <c:pt idx="7">
                  <c:v>-56.951581939799297</c:v>
                </c:pt>
                <c:pt idx="8">
                  <c:v>-54.163927090301001</c:v>
                </c:pt>
                <c:pt idx="9">
                  <c:v>-50.054258193979898</c:v>
                </c:pt>
                <c:pt idx="10">
                  <c:v>-49.177052842809303</c:v>
                </c:pt>
                <c:pt idx="11">
                  <c:v>-48.356751170568501</c:v>
                </c:pt>
                <c:pt idx="12">
                  <c:v>-47.998722408026701</c:v>
                </c:pt>
                <c:pt idx="13">
                  <c:v>-47.7936561872909</c:v>
                </c:pt>
                <c:pt idx="14">
                  <c:v>-47.476773913043402</c:v>
                </c:pt>
                <c:pt idx="15">
                  <c:v>-47.252529096989903</c:v>
                </c:pt>
                <c:pt idx="16">
                  <c:v>-47.256274916387902</c:v>
                </c:pt>
                <c:pt idx="17">
                  <c:v>-47.198255518394703</c:v>
                </c:pt>
                <c:pt idx="18">
                  <c:v>-47.140347157190597</c:v>
                </c:pt>
                <c:pt idx="19">
                  <c:v>-47.161664214046802</c:v>
                </c:pt>
                <c:pt idx="20">
                  <c:v>-47.191840133779202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Reward!$A$14</c:f>
              <c:strCache>
                <c:ptCount val="1"/>
                <c:pt idx="0">
                  <c:v>FCount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Reward!$B$14:$V$14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-94.916387959866199</c:v>
                </c:pt>
                <c:pt idx="8">
                  <c:v>-94.916387959866199</c:v>
                </c:pt>
                <c:pt idx="9">
                  <c:v>-94.916387959866199</c:v>
                </c:pt>
                <c:pt idx="10">
                  <c:v>-94.916387959866199</c:v>
                </c:pt>
                <c:pt idx="11">
                  <c:v>-68.779569230769198</c:v>
                </c:pt>
                <c:pt idx="12">
                  <c:v>-49.460803344481498</c:v>
                </c:pt>
                <c:pt idx="13">
                  <c:v>-47.324337123745799</c:v>
                </c:pt>
                <c:pt idx="14">
                  <c:v>-47.349832775919701</c:v>
                </c:pt>
                <c:pt idx="15">
                  <c:v>-47.316458862876203</c:v>
                </c:pt>
                <c:pt idx="16">
                  <c:v>-47.324031438127101</c:v>
                </c:pt>
                <c:pt idx="17">
                  <c:v>-47.329480267558502</c:v>
                </c:pt>
                <c:pt idx="18">
                  <c:v>-47.316478260869502</c:v>
                </c:pt>
                <c:pt idx="19">
                  <c:v>-47.320344481605296</c:v>
                </c:pt>
                <c:pt idx="20">
                  <c:v>-47.3484073578595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Reward!$A$16</c:f>
              <c:strCache>
                <c:ptCount val="1"/>
                <c:pt idx="0">
                  <c:v>FCount+Pos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Reward!$B$16:$V$16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-88.719551839464899</c:v>
                </c:pt>
                <c:pt idx="7">
                  <c:v>-81.250498996655494</c:v>
                </c:pt>
                <c:pt idx="8">
                  <c:v>-73.979027424749205</c:v>
                </c:pt>
                <c:pt idx="9">
                  <c:v>-70.885290301003295</c:v>
                </c:pt>
                <c:pt idx="10">
                  <c:v>-64.518066220735705</c:v>
                </c:pt>
                <c:pt idx="11">
                  <c:v>-61.573642140468202</c:v>
                </c:pt>
                <c:pt idx="12">
                  <c:v>-57.508761204013297</c:v>
                </c:pt>
                <c:pt idx="13">
                  <c:v>-50.241273578595298</c:v>
                </c:pt>
                <c:pt idx="14">
                  <c:v>-48.847337792642101</c:v>
                </c:pt>
                <c:pt idx="15">
                  <c:v>-47.910369230769199</c:v>
                </c:pt>
                <c:pt idx="16">
                  <c:v>-47.558973244147097</c:v>
                </c:pt>
                <c:pt idx="17">
                  <c:v>-47.486350501672199</c:v>
                </c:pt>
                <c:pt idx="18">
                  <c:v>-46.991325083611997</c:v>
                </c:pt>
                <c:pt idx="19">
                  <c:v>-46.9215157190635</c:v>
                </c:pt>
                <c:pt idx="20">
                  <c:v>-46.898150501672198</c:v>
                </c:pt>
              </c:numCache>
            </c:numRef>
          </c:yVal>
          <c:smooth val="0"/>
        </c:ser>
        <c:ser>
          <c:idx val="27"/>
          <c:order val="8"/>
          <c:tx>
            <c:strRef>
              <c:f>Reward!$A$1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Reward!$B$1:$V$1</c:f>
              <c:numCache>
                <c:formatCode>General</c:formatCode>
                <c:ptCount val="21"/>
                <c:pt idx="0">
                  <c:v>-47.31</c:v>
                </c:pt>
                <c:pt idx="1">
                  <c:v>-47.31</c:v>
                </c:pt>
                <c:pt idx="2">
                  <c:v>-47.31</c:v>
                </c:pt>
                <c:pt idx="3">
                  <c:v>-47.31</c:v>
                </c:pt>
                <c:pt idx="4">
                  <c:v>-47.31</c:v>
                </c:pt>
                <c:pt idx="5">
                  <c:v>-47.31</c:v>
                </c:pt>
                <c:pt idx="6">
                  <c:v>-47.31</c:v>
                </c:pt>
                <c:pt idx="7">
                  <c:v>-47.31</c:v>
                </c:pt>
                <c:pt idx="8">
                  <c:v>-47.31</c:v>
                </c:pt>
                <c:pt idx="9">
                  <c:v>-47.31</c:v>
                </c:pt>
                <c:pt idx="10">
                  <c:v>-47.31</c:v>
                </c:pt>
                <c:pt idx="11">
                  <c:v>-47.31</c:v>
                </c:pt>
                <c:pt idx="12">
                  <c:v>-47.31</c:v>
                </c:pt>
                <c:pt idx="13">
                  <c:v>-47.31</c:v>
                </c:pt>
                <c:pt idx="14">
                  <c:v>-47.31</c:v>
                </c:pt>
                <c:pt idx="15">
                  <c:v>-47.31</c:v>
                </c:pt>
                <c:pt idx="16">
                  <c:v>-47.31</c:v>
                </c:pt>
                <c:pt idx="17">
                  <c:v>-47.31</c:v>
                </c:pt>
                <c:pt idx="18">
                  <c:v>-47.31</c:v>
                </c:pt>
                <c:pt idx="19">
                  <c:v>-47.31</c:v>
                </c:pt>
                <c:pt idx="20">
                  <c:v>-47.31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54368"/>
        <c:axId val="47143552"/>
      </c:scatterChart>
      <c:valAx>
        <c:axId val="45354368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overlay val="0"/>
        </c:title>
        <c:numFmt formatCode="0E+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7143552"/>
        <c:crossesAt val="-95"/>
        <c:crossBetween val="midCat"/>
      </c:valAx>
      <c:valAx>
        <c:axId val="47143552"/>
        <c:scaling>
          <c:orientation val="minMax"/>
          <c:max val="-45"/>
          <c:min val="-9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u="none" strike="noStrike" baseline="0">
                    <a:effectLst/>
                    <a:latin typeface="Cambria Math" panose="02040503050406030204" pitchFamily="18" charset="0"/>
                    <a:ea typeface="Cambria Math" panose="02040503050406030204" pitchFamily="18" charset="0"/>
                  </a:rPr>
                  <a:t>ℝ_Op</a:t>
                </a:r>
                <a:endParaRPr lang="en-US" sz="2000">
                  <a:effectLst/>
                  <a:latin typeface="Cambria Math" panose="02040503050406030204" pitchFamily="18" charset="0"/>
                  <a:ea typeface="Cambria Math" panose="02040503050406030204" pitchFamily="18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53543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601159230096236"/>
          <c:y val="0.11128853965868374"/>
          <c:w val="0.24811539182602174"/>
          <c:h val="0.71979244943967069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25953803679582"/>
          <c:y val="3.6268997692783002E-2"/>
          <c:w val="0.79250280250876914"/>
          <c:h val="0.79494271639371217"/>
        </c:manualLayout>
      </c:layout>
      <c:scatterChart>
        <c:scatterStyle val="lineMarker"/>
        <c:varyColors val="0"/>
        <c:ser>
          <c:idx val="7"/>
          <c:order val="0"/>
          <c:tx>
            <c:strRef>
              <c:f>Performance!$A$11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Performance!$B$11:$V$11</c:f>
              <c:numCache>
                <c:formatCode>General</c:formatCode>
                <c:ptCount val="21"/>
                <c:pt idx="0">
                  <c:v>-143.74435200668884</c:v>
                </c:pt>
                <c:pt idx="1">
                  <c:v>-122.42465559287513</c:v>
                </c:pt>
                <c:pt idx="2">
                  <c:v>-120.30160768379375</c:v>
                </c:pt>
                <c:pt idx="3">
                  <c:v>-105.8610620486326</c:v>
                </c:pt>
                <c:pt idx="4">
                  <c:v>-98.876719715718934</c:v>
                </c:pt>
                <c:pt idx="5">
                  <c:v>-87.854475159766565</c:v>
                </c:pt>
                <c:pt idx="6">
                  <c:v>-85.321735429707587</c:v>
                </c:pt>
                <c:pt idx="7">
                  <c:v>-84.989940977161396</c:v>
                </c:pt>
                <c:pt idx="8">
                  <c:v>-84.582899939799304</c:v>
                </c:pt>
                <c:pt idx="9">
                  <c:v>-83.732483858277618</c:v>
                </c:pt>
                <c:pt idx="10">
                  <c:v>-77.679913795481525</c:v>
                </c:pt>
                <c:pt idx="11">
                  <c:v>-70.628331097338787</c:v>
                </c:pt>
                <c:pt idx="12">
                  <c:v>-63.533989443979856</c:v>
                </c:pt>
                <c:pt idx="13">
                  <c:v>-57.143357018126153</c:v>
                </c:pt>
                <c:pt idx="14">
                  <c:v>-53.028686448974383</c:v>
                </c:pt>
                <c:pt idx="15">
                  <c:v>-50.65386660186531</c:v>
                </c:pt>
                <c:pt idx="16">
                  <c:v>-49.335900513277529</c:v>
                </c:pt>
                <c:pt idx="17">
                  <c:v>-48.486491903174091</c:v>
                </c:pt>
                <c:pt idx="18">
                  <c:v>-47.907217433227984</c:v>
                </c:pt>
                <c:pt idx="19">
                  <c:v>-47.603442460919076</c:v>
                </c:pt>
                <c:pt idx="20">
                  <c:v>-47.445401833198936</c:v>
                </c:pt>
              </c:numCache>
            </c:numRef>
          </c:yVal>
          <c:smooth val="0"/>
        </c:ser>
        <c:ser>
          <c:idx val="28"/>
          <c:order val="1"/>
          <c:tx>
            <c:strRef>
              <c:f>Performance!$A$14</c:f>
              <c:strCache>
                <c:ptCount val="1"/>
                <c:pt idx="0">
                  <c:v>FCount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00B05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Performance!$B$14:$V$14</c:f>
              <c:numCache>
                <c:formatCode>General</c:formatCode>
                <c:ptCount val="21"/>
                <c:pt idx="0">
                  <c:v>-162.16910384615386</c:v>
                </c:pt>
                <c:pt idx="1">
                  <c:v>-134.53652579418736</c:v>
                </c:pt>
                <c:pt idx="2">
                  <c:v>-117.33213870942117</c:v>
                </c:pt>
                <c:pt idx="3">
                  <c:v>-107.34480865490031</c:v>
                </c:pt>
                <c:pt idx="4">
                  <c:v>-101.89897334448158</c:v>
                </c:pt>
                <c:pt idx="5">
                  <c:v>-98.851616295686611</c:v>
                </c:pt>
                <c:pt idx="6">
                  <c:v>-97.125282754804516</c:v>
                </c:pt>
                <c:pt idx="7">
                  <c:v>-102.80578974942613</c:v>
                </c:pt>
                <c:pt idx="8">
                  <c:v>-133.9619854481605</c:v>
                </c:pt>
                <c:pt idx="9">
                  <c:v>-178.97305667882523</c:v>
                </c:pt>
                <c:pt idx="10">
                  <c:v>-142.30488734227441</c:v>
                </c:pt>
                <c:pt idx="11">
                  <c:v>-97.852738843756271</c:v>
                </c:pt>
                <c:pt idx="12">
                  <c:v>-69.945423451003194</c:v>
                </c:pt>
                <c:pt idx="13">
                  <c:v>-65.705441443660433</c:v>
                </c:pt>
                <c:pt idx="14">
                  <c:v>-57.677512951920875</c:v>
                </c:pt>
                <c:pt idx="15">
                  <c:v>-53.129784764689013</c:v>
                </c:pt>
                <c:pt idx="16">
                  <c:v>-50.580692990401339</c:v>
                </c:pt>
                <c:pt idx="17">
                  <c:v>-49.162624579560529</c:v>
                </c:pt>
                <c:pt idx="18">
                  <c:v>-48.347723797145171</c:v>
                </c:pt>
                <c:pt idx="19">
                  <c:v>-47.899451764280307</c:v>
                </c:pt>
                <c:pt idx="20">
                  <c:v>-47.674185576402976</c:v>
                </c:pt>
              </c:numCache>
            </c:numRef>
          </c:yVal>
          <c:smooth val="0"/>
        </c:ser>
        <c:ser>
          <c:idx val="29"/>
          <c:order val="2"/>
          <c:tx>
            <c:strRef>
              <c:f>Performance!$A$15</c:f>
              <c:strCache>
                <c:ptCount val="1"/>
                <c:pt idx="0">
                  <c:v>FCountLocal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Performance!$B$15:$V$15</c:f>
              <c:numCache>
                <c:formatCode>General</c:formatCode>
                <c:ptCount val="21"/>
                <c:pt idx="0">
                  <c:v>-156.97552224080252</c:v>
                </c:pt>
                <c:pt idx="1">
                  <c:v>-129.66181059799285</c:v>
                </c:pt>
                <c:pt idx="2">
                  <c:v>-112.83755880446428</c:v>
                </c:pt>
                <c:pt idx="3">
                  <c:v>-103.07219004724988</c:v>
                </c:pt>
                <c:pt idx="4">
                  <c:v>-97.846928561872787</c:v>
                </c:pt>
                <c:pt idx="5">
                  <c:v>-99.101614916591046</c:v>
                </c:pt>
                <c:pt idx="6">
                  <c:v>-109.30147961238995</c:v>
                </c:pt>
                <c:pt idx="7">
                  <c:v>-124.77794067239094</c:v>
                </c:pt>
                <c:pt idx="8">
                  <c:v>-139.63929895484941</c:v>
                </c:pt>
                <c:pt idx="9">
                  <c:v>-112.91527726587584</c:v>
                </c:pt>
                <c:pt idx="10">
                  <c:v>-95.215569800525088</c:v>
                </c:pt>
                <c:pt idx="11">
                  <c:v>-82.418995559001246</c:v>
                </c:pt>
                <c:pt idx="12">
                  <c:v>-78.202590643478104</c:v>
                </c:pt>
                <c:pt idx="13">
                  <c:v>-64.311554363888291</c:v>
                </c:pt>
                <c:pt idx="14">
                  <c:v>-58.814865541950716</c:v>
                </c:pt>
                <c:pt idx="15">
                  <c:v>-54.971092870379202</c:v>
                </c:pt>
                <c:pt idx="16">
                  <c:v>-50.88728518369566</c:v>
                </c:pt>
                <c:pt idx="17">
                  <c:v>-49.217956436368461</c:v>
                </c:pt>
                <c:pt idx="18">
                  <c:v>-48.434111638490315</c:v>
                </c:pt>
                <c:pt idx="19">
                  <c:v>-48.03823594769954</c:v>
                </c:pt>
                <c:pt idx="20">
                  <c:v>-47.808220839978198</c:v>
                </c:pt>
              </c:numCache>
            </c:numRef>
          </c:yVal>
          <c:smooth val="0"/>
        </c:ser>
        <c:ser>
          <c:idx val="34"/>
          <c:order val="3"/>
          <c:tx>
            <c:strRef>
              <c:f>Performance!$A$16</c:f>
              <c:strCache>
                <c:ptCount val="1"/>
                <c:pt idx="0">
                  <c:v>FCount+Pos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Performance!$B$16:$V$16</c:f>
              <c:numCache>
                <c:formatCode>General</c:formatCode>
                <c:ptCount val="21"/>
                <c:pt idx="0">
                  <c:v>-148.30020652173906</c:v>
                </c:pt>
                <c:pt idx="1">
                  <c:v>-126.76012381841917</c:v>
                </c:pt>
                <c:pt idx="2">
                  <c:v>-112.80699560679182</c:v>
                </c:pt>
                <c:pt idx="3">
                  <c:v>-104.91250015017273</c:v>
                </c:pt>
                <c:pt idx="4">
                  <c:v>-101.94996102006687</c:v>
                </c:pt>
                <c:pt idx="5">
                  <c:v>-101.46726173436814</c:v>
                </c:pt>
                <c:pt idx="6">
                  <c:v>-95.994595246442813</c:v>
                </c:pt>
                <c:pt idx="7">
                  <c:v>-87.413765542454385</c:v>
                </c:pt>
                <c:pt idx="8">
                  <c:v>-78.70137112709034</c:v>
                </c:pt>
                <c:pt idx="9">
                  <c:v>-75.717438894391293</c:v>
                </c:pt>
                <c:pt idx="10">
                  <c:v>-68.819349423755554</c:v>
                </c:pt>
                <c:pt idx="11">
                  <c:v>-65.312242078162853</c:v>
                </c:pt>
                <c:pt idx="12">
                  <c:v>-60.922030731270823</c:v>
                </c:pt>
                <c:pt idx="13">
                  <c:v>-53.942363657567341</c:v>
                </c:pt>
                <c:pt idx="14">
                  <c:v>-51.433774805909927</c:v>
                </c:pt>
                <c:pt idx="15">
                  <c:v>-49.788922208781635</c:v>
                </c:pt>
                <c:pt idx="16">
                  <c:v>-48.755963108093582</c:v>
                </c:pt>
                <c:pt idx="17">
                  <c:v>-48.235851517298457</c:v>
                </c:pt>
                <c:pt idx="18">
                  <c:v>-47.461471397887081</c:v>
                </c:pt>
                <c:pt idx="19">
                  <c:v>-47.199302578885863</c:v>
                </c:pt>
                <c:pt idx="20">
                  <c:v>-47.060055102964839</c:v>
                </c:pt>
              </c:numCache>
            </c:numRef>
          </c:yVal>
          <c:smooth val="0"/>
        </c:ser>
        <c:ser>
          <c:idx val="35"/>
          <c:order val="4"/>
          <c:tx>
            <c:strRef>
              <c:f>Performance!$A$17</c:f>
              <c:strCache>
                <c:ptCount val="1"/>
                <c:pt idx="0">
                  <c:v>FCountLocal+Pos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Performance!$B$17:$V$17</c:f>
              <c:numCache>
                <c:formatCode>General</c:formatCode>
                <c:ptCount val="21"/>
                <c:pt idx="0">
                  <c:v>-1312.3919190635409</c:v>
                </c:pt>
                <c:pt idx="1">
                  <c:v>-781.7752903528359</c:v>
                </c:pt>
                <c:pt idx="2">
                  <c:v>-487.7700672666906</c:v>
                </c:pt>
                <c:pt idx="3">
                  <c:v>-265.34214966372537</c:v>
                </c:pt>
                <c:pt idx="4">
                  <c:v>-120.3045912709029</c:v>
                </c:pt>
                <c:pt idx="5">
                  <c:v>-106.85916079241365</c:v>
                </c:pt>
                <c:pt idx="6">
                  <c:v>-103.61440653245802</c:v>
                </c:pt>
                <c:pt idx="7">
                  <c:v>-102.36817463825005</c:v>
                </c:pt>
                <c:pt idx="8">
                  <c:v>-105.18412419397986</c:v>
                </c:pt>
                <c:pt idx="9">
                  <c:v>-93.330997426957282</c:v>
                </c:pt>
                <c:pt idx="10">
                  <c:v>-83.197187859118159</c:v>
                </c:pt>
                <c:pt idx="11">
                  <c:v>-73.994536570538941</c:v>
                </c:pt>
                <c:pt idx="12">
                  <c:v>-67.129257542474875</c:v>
                </c:pt>
                <c:pt idx="13">
                  <c:v>-61.513356887503043</c:v>
                </c:pt>
                <c:pt idx="14">
                  <c:v>-57.533323555174448</c:v>
                </c:pt>
                <c:pt idx="15">
                  <c:v>-53.242291709968896</c:v>
                </c:pt>
                <c:pt idx="16">
                  <c:v>-50.693773696571881</c:v>
                </c:pt>
                <c:pt idx="17">
                  <c:v>-49.174085903438829</c:v>
                </c:pt>
                <c:pt idx="18">
                  <c:v>-48.573619254755776</c:v>
                </c:pt>
                <c:pt idx="19">
                  <c:v>-47.540803882299329</c:v>
                </c:pt>
                <c:pt idx="20">
                  <c:v>-47.188331201877865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Performance!$A$30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Performance!$B$30:$V$30</c:f>
              <c:numCache>
                <c:formatCode>General</c:formatCode>
                <c:ptCount val="21"/>
                <c:pt idx="0">
                  <c:v>-143.57151070234099</c:v>
                </c:pt>
                <c:pt idx="1">
                  <c:v>-122.54325698190144</c:v>
                </c:pt>
                <c:pt idx="2">
                  <c:v>-115.20675312420769</c:v>
                </c:pt>
                <c:pt idx="3">
                  <c:v>-106.47584910527345</c:v>
                </c:pt>
                <c:pt idx="4">
                  <c:v>-97.824528227424651</c:v>
                </c:pt>
                <c:pt idx="5">
                  <c:v>-92.350048820328226</c:v>
                </c:pt>
                <c:pt idx="6">
                  <c:v>-87.761967705356369</c:v>
                </c:pt>
                <c:pt idx="7">
                  <c:v>-87.145717125727273</c:v>
                </c:pt>
                <c:pt idx="8">
                  <c:v>-85.861543586956458</c:v>
                </c:pt>
                <c:pt idx="9">
                  <c:v>-83.726875469575887</c:v>
                </c:pt>
                <c:pt idx="10">
                  <c:v>-75.082500471598962</c:v>
                </c:pt>
                <c:pt idx="11">
                  <c:v>-68.853671653350446</c:v>
                </c:pt>
                <c:pt idx="12">
                  <c:v>-62.896825333946353</c:v>
                </c:pt>
                <c:pt idx="13">
                  <c:v>-57.286828612846953</c:v>
                </c:pt>
                <c:pt idx="14">
                  <c:v>-53.133730334542214</c:v>
                </c:pt>
                <c:pt idx="15">
                  <c:v>-50.63034328642631</c:v>
                </c:pt>
                <c:pt idx="16">
                  <c:v>-49.229100228344443</c:v>
                </c:pt>
                <c:pt idx="17">
                  <c:v>-48.428874912701524</c:v>
                </c:pt>
                <c:pt idx="18">
                  <c:v>-47.891036309147758</c:v>
                </c:pt>
                <c:pt idx="19">
                  <c:v>-47.562381845713844</c:v>
                </c:pt>
                <c:pt idx="20">
                  <c:v>-47.3612425743679</c:v>
                </c:pt>
              </c:numCache>
            </c:numRef>
          </c:yVal>
          <c:smooth val="0"/>
        </c:ser>
        <c:ser>
          <c:idx val="26"/>
          <c:order val="6"/>
          <c:tx>
            <c:strRef>
              <c:f>Performance!$A$33</c:f>
              <c:strCache>
                <c:ptCount val="1"/>
                <c:pt idx="0">
                  <c:v>FCount2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00B050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Performance!$B$33:$V$33</c:f>
              <c:numCache>
                <c:formatCode>General</c:formatCode>
                <c:ptCount val="21"/>
                <c:pt idx="0">
                  <c:v>-161.60562391304342</c:v>
                </c:pt>
                <c:pt idx="1">
                  <c:v>-134.08349994301099</c:v>
                </c:pt>
                <c:pt idx="2">
                  <c:v>-117.26419575016148</c:v>
                </c:pt>
                <c:pt idx="3">
                  <c:v>-107.35090147678422</c:v>
                </c:pt>
                <c:pt idx="4">
                  <c:v>-101.91605336120399</c:v>
                </c:pt>
                <c:pt idx="5">
                  <c:v>-98.879827991102928</c:v>
                </c:pt>
                <c:pt idx="6">
                  <c:v>-97.148223150945213</c:v>
                </c:pt>
                <c:pt idx="7">
                  <c:v>-96.168325361190782</c:v>
                </c:pt>
                <c:pt idx="8">
                  <c:v>-116.71610817558523</c:v>
                </c:pt>
                <c:pt idx="9">
                  <c:v>-147.73525057374525</c:v>
                </c:pt>
                <c:pt idx="10">
                  <c:v>-142.07818477607782</c:v>
                </c:pt>
                <c:pt idx="11">
                  <c:v>-91.447076710432142</c:v>
                </c:pt>
                <c:pt idx="12">
                  <c:v>-74.292864444314205</c:v>
                </c:pt>
                <c:pt idx="13">
                  <c:v>-65.405094755566139</c:v>
                </c:pt>
                <c:pt idx="14">
                  <c:v>-57.458425423178937</c:v>
                </c:pt>
                <c:pt idx="15">
                  <c:v>-53.014591077613666</c:v>
                </c:pt>
                <c:pt idx="16">
                  <c:v>-50.51815424780937</c:v>
                </c:pt>
                <c:pt idx="17">
                  <c:v>-49.092260327596243</c:v>
                </c:pt>
                <c:pt idx="18">
                  <c:v>-48.325546749799031</c:v>
                </c:pt>
                <c:pt idx="19">
                  <c:v>-47.880252903779471</c:v>
                </c:pt>
                <c:pt idx="20">
                  <c:v>-47.621576872862867</c:v>
                </c:pt>
              </c:numCache>
            </c:numRef>
          </c:yVal>
          <c:smooth val="0"/>
        </c:ser>
        <c:ser>
          <c:idx val="30"/>
          <c:order val="7"/>
          <c:tx>
            <c:strRef>
              <c:f>Performance!$A$34</c:f>
              <c:strCache>
                <c:ptCount val="1"/>
                <c:pt idx="0">
                  <c:v>FCountLocal2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Performance!$B$34:$V$34</c:f>
              <c:numCache>
                <c:formatCode>General</c:formatCode>
                <c:ptCount val="21"/>
                <c:pt idx="0">
                  <c:v>-165.77833076923071</c:v>
                </c:pt>
                <c:pt idx="1">
                  <c:v>-136.10646104493327</c:v>
                </c:pt>
                <c:pt idx="2">
                  <c:v>-116.40896638987944</c:v>
                </c:pt>
                <c:pt idx="3">
                  <c:v>-105.73732535797922</c:v>
                </c:pt>
                <c:pt idx="4">
                  <c:v>-106.85069934782608</c:v>
                </c:pt>
                <c:pt idx="5">
                  <c:v>-100.41570059385145</c:v>
                </c:pt>
                <c:pt idx="6">
                  <c:v>-99.859316302800963</c:v>
                </c:pt>
                <c:pt idx="7">
                  <c:v>-120.79462439712313</c:v>
                </c:pt>
                <c:pt idx="8">
                  <c:v>-139.86303758193975</c:v>
                </c:pt>
                <c:pt idx="9">
                  <c:v>-113.9230255905693</c:v>
                </c:pt>
                <c:pt idx="10">
                  <c:v>-97.798688560451382</c:v>
                </c:pt>
                <c:pt idx="11">
                  <c:v>-83.841591985698003</c:v>
                </c:pt>
                <c:pt idx="12">
                  <c:v>-72.499497079096898</c:v>
                </c:pt>
                <c:pt idx="13">
                  <c:v>-64.605619677878693</c:v>
                </c:pt>
                <c:pt idx="14">
                  <c:v>-58.836136701600509</c:v>
                </c:pt>
                <c:pt idx="15">
                  <c:v>-54.940353575010164</c:v>
                </c:pt>
                <c:pt idx="16">
                  <c:v>-51.787881695969901</c:v>
                </c:pt>
                <c:pt idx="17">
                  <c:v>-49.827978930715666</c:v>
                </c:pt>
                <c:pt idx="18">
                  <c:v>-48.509622332999811</c:v>
                </c:pt>
                <c:pt idx="19">
                  <c:v>-48.063721253563862</c:v>
                </c:pt>
                <c:pt idx="20">
                  <c:v>-47.827107250710647</c:v>
                </c:pt>
              </c:numCache>
            </c:numRef>
          </c:yVal>
          <c:smooth val="0"/>
        </c:ser>
        <c:ser>
          <c:idx val="33"/>
          <c:order val="8"/>
          <c:tx>
            <c:strRef>
              <c:f>Performance!$A$35</c:f>
              <c:strCache>
                <c:ptCount val="1"/>
                <c:pt idx="0">
                  <c:v>FCount+Pos2</c:v>
                </c:pt>
              </c:strCache>
            </c:strRef>
          </c:tx>
          <c:spPr>
            <a:ln>
              <a:solidFill>
                <a:srgbClr val="FF00FF"/>
              </a:solidFill>
              <a:prstDash val="dash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Performance!$B$35:$V$35</c:f>
              <c:numCache>
                <c:formatCode>General</c:formatCode>
                <c:ptCount val="21"/>
                <c:pt idx="0">
                  <c:v>-148.1023265886287</c:v>
                </c:pt>
                <c:pt idx="1">
                  <c:v>-125.70943156226146</c:v>
                </c:pt>
                <c:pt idx="2">
                  <c:v>-112.61046408264926</c:v>
                </c:pt>
                <c:pt idx="3">
                  <c:v>-104.62376815202312</c:v>
                </c:pt>
                <c:pt idx="4">
                  <c:v>-101.88418035117054</c:v>
                </c:pt>
                <c:pt idx="5">
                  <c:v>-95.781125792156061</c:v>
                </c:pt>
                <c:pt idx="6">
                  <c:v>-92.143061095576499</c:v>
                </c:pt>
                <c:pt idx="7">
                  <c:v>-88.928142843229139</c:v>
                </c:pt>
                <c:pt idx="8">
                  <c:v>-81.013027102006689</c:v>
                </c:pt>
                <c:pt idx="9">
                  <c:v>-76.094622779038076</c:v>
                </c:pt>
                <c:pt idx="10">
                  <c:v>-71.28553329583039</c:v>
                </c:pt>
                <c:pt idx="11">
                  <c:v>-67.030484341624017</c:v>
                </c:pt>
                <c:pt idx="12">
                  <c:v>-62.488941416053429</c:v>
                </c:pt>
                <c:pt idx="13">
                  <c:v>-55.268928765325391</c:v>
                </c:pt>
                <c:pt idx="14">
                  <c:v>-52.688483357536718</c:v>
                </c:pt>
                <c:pt idx="15">
                  <c:v>-50.660515899223228</c:v>
                </c:pt>
                <c:pt idx="16">
                  <c:v>-49.637833562157127</c:v>
                </c:pt>
                <c:pt idx="17">
                  <c:v>-48.527937676388333</c:v>
                </c:pt>
                <c:pt idx="18">
                  <c:v>-47.86270111294462</c:v>
                </c:pt>
                <c:pt idx="19">
                  <c:v>-47.614730076972904</c:v>
                </c:pt>
                <c:pt idx="20">
                  <c:v>-47.445169224175544</c:v>
                </c:pt>
              </c:numCache>
            </c:numRef>
          </c:yVal>
          <c:smooth val="0"/>
        </c:ser>
        <c:ser>
          <c:idx val="36"/>
          <c:order val="9"/>
          <c:tx>
            <c:strRef>
              <c:f>Performance!$A$36</c:f>
              <c:strCache>
                <c:ptCount val="1"/>
                <c:pt idx="0">
                  <c:v>FCountLocal+Pos2</c:v>
                </c:pt>
              </c:strCache>
            </c:strRef>
          </c:tx>
          <c:spPr>
            <a:ln>
              <a:solidFill>
                <a:srgbClr val="FF3300"/>
              </a:solidFill>
              <a:prstDash val="dash"/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Performance!$B$23:$V$23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Performance!$B$36:$V$36</c:f>
              <c:numCache>
                <c:formatCode>General</c:formatCode>
                <c:ptCount val="21"/>
                <c:pt idx="0">
                  <c:v>-147.3048829431437</c:v>
                </c:pt>
                <c:pt idx="1">
                  <c:v>-124.53125149290406</c:v>
                </c:pt>
                <c:pt idx="2">
                  <c:v>-109.92047261016241</c:v>
                </c:pt>
                <c:pt idx="3">
                  <c:v>-101.66438117574388</c:v>
                </c:pt>
                <c:pt idx="4">
                  <c:v>-97.473877023411347</c:v>
                </c:pt>
                <c:pt idx="5">
                  <c:v>-103.63704870883299</c:v>
                </c:pt>
                <c:pt idx="6">
                  <c:v>-103.20312463590429</c:v>
                </c:pt>
                <c:pt idx="7">
                  <c:v>-109.1818446135788</c:v>
                </c:pt>
                <c:pt idx="8">
                  <c:v>-106.26209943812695</c:v>
                </c:pt>
                <c:pt idx="9">
                  <c:v>-93.363719916122733</c:v>
                </c:pt>
                <c:pt idx="10">
                  <c:v>-81.906785426741024</c:v>
                </c:pt>
                <c:pt idx="11">
                  <c:v>-74.236844194558245</c:v>
                </c:pt>
                <c:pt idx="12">
                  <c:v>-66.418195119899664</c:v>
                </c:pt>
                <c:pt idx="13">
                  <c:v>-60.148903107911508</c:v>
                </c:pt>
                <c:pt idx="14">
                  <c:v>-54.815818188753234</c:v>
                </c:pt>
                <c:pt idx="15">
                  <c:v>-52.123205024299367</c:v>
                </c:pt>
                <c:pt idx="16">
                  <c:v>-50.898393159498283</c:v>
                </c:pt>
                <c:pt idx="17">
                  <c:v>-49.193456900621676</c:v>
                </c:pt>
                <c:pt idx="18">
                  <c:v>-48.569962592534281</c:v>
                </c:pt>
                <c:pt idx="19">
                  <c:v>-48.235880098782104</c:v>
                </c:pt>
                <c:pt idx="20">
                  <c:v>-48.055733457601953</c:v>
                </c:pt>
              </c:numCache>
            </c:numRef>
          </c:yVal>
          <c:smooth val="0"/>
        </c:ser>
        <c:ser>
          <c:idx val="4"/>
          <c:order val="10"/>
          <c:tx>
            <c:strRef>
              <c:f>Performance!$A$49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Performance!$B$49:$V$49</c:f>
              <c:numCache>
                <c:formatCode>General</c:formatCode>
                <c:ptCount val="21"/>
                <c:pt idx="0">
                  <c:v>-143.60063026755836</c:v>
                </c:pt>
                <c:pt idx="1">
                  <c:v>-121.59115329883385</c:v>
                </c:pt>
                <c:pt idx="2">
                  <c:v>-114.87964584212601</c:v>
                </c:pt>
                <c:pt idx="3">
                  <c:v>-103.29786886784473</c:v>
                </c:pt>
                <c:pt idx="4">
                  <c:v>-102.82330025083594</c:v>
                </c:pt>
                <c:pt idx="5">
                  <c:v>-90.132600479534844</c:v>
                </c:pt>
                <c:pt idx="6">
                  <c:v>-82.83996489137229</c:v>
                </c:pt>
                <c:pt idx="7">
                  <c:v>-79.696478575726857</c:v>
                </c:pt>
                <c:pt idx="8">
                  <c:v>-74.912902722407949</c:v>
                </c:pt>
                <c:pt idx="9">
                  <c:v>-73.831066937630681</c:v>
                </c:pt>
                <c:pt idx="10">
                  <c:v>-70.781401750599045</c:v>
                </c:pt>
                <c:pt idx="11">
                  <c:v>-66.132546545104191</c:v>
                </c:pt>
                <c:pt idx="12">
                  <c:v>-61.359412530769148</c:v>
                </c:pt>
                <c:pt idx="13">
                  <c:v>-57.06097676324439</c:v>
                </c:pt>
                <c:pt idx="14">
                  <c:v>-53.662635877838284</c:v>
                </c:pt>
                <c:pt idx="15">
                  <c:v>-51.484707260321528</c:v>
                </c:pt>
                <c:pt idx="16">
                  <c:v>-50.155404041187253</c:v>
                </c:pt>
                <c:pt idx="17">
                  <c:v>-49.329390139233645</c:v>
                </c:pt>
                <c:pt idx="18">
                  <c:v>-48.765940575839238</c:v>
                </c:pt>
                <c:pt idx="19">
                  <c:v>-48.349059821903339</c:v>
                </c:pt>
                <c:pt idx="20">
                  <c:v>-48.141606406352793</c:v>
                </c:pt>
              </c:numCache>
            </c:numRef>
          </c:yVal>
          <c:smooth val="0"/>
        </c:ser>
        <c:ser>
          <c:idx val="25"/>
          <c:order val="11"/>
          <c:tx>
            <c:strRef>
              <c:f>Performance!$A$52</c:f>
              <c:strCache>
                <c:ptCount val="1"/>
                <c:pt idx="0">
                  <c:v>FCount1</c:v>
                </c:pt>
              </c:strCache>
            </c:strRef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00B050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Performance!$B$52:$V$52</c:f>
              <c:numCache>
                <c:formatCode>General</c:formatCode>
                <c:ptCount val="21"/>
                <c:pt idx="0">
                  <c:v>-161.20653244147161</c:v>
                </c:pt>
                <c:pt idx="1">
                  <c:v>-133.6637837706688</c:v>
                </c:pt>
                <c:pt idx="2">
                  <c:v>-116.83163645020657</c:v>
                </c:pt>
                <c:pt idx="3">
                  <c:v>-107.16155831408243</c:v>
                </c:pt>
                <c:pt idx="4">
                  <c:v>-101.7797923411371</c:v>
                </c:pt>
                <c:pt idx="5">
                  <c:v>-98.797121135235372</c:v>
                </c:pt>
                <c:pt idx="6">
                  <c:v>-97.10770862133387</c:v>
                </c:pt>
                <c:pt idx="7">
                  <c:v>-96.152640569750147</c:v>
                </c:pt>
                <c:pt idx="8">
                  <c:v>-100.09747148494981</c:v>
                </c:pt>
                <c:pt idx="9">
                  <c:v>-116.85924498261926</c:v>
                </c:pt>
                <c:pt idx="10">
                  <c:v>-142.08906952752392</c:v>
                </c:pt>
                <c:pt idx="11">
                  <c:v>-90.373908571992985</c:v>
                </c:pt>
                <c:pt idx="12">
                  <c:v>-73.498650989297602</c:v>
                </c:pt>
                <c:pt idx="13">
                  <c:v>-61.476111015103342</c:v>
                </c:pt>
                <c:pt idx="14">
                  <c:v>-57.59468841744139</c:v>
                </c:pt>
                <c:pt idx="15">
                  <c:v>-53.084215796261248</c:v>
                </c:pt>
                <c:pt idx="16">
                  <c:v>-50.55306420065213</c:v>
                </c:pt>
                <c:pt idx="17">
                  <c:v>-49.120729171037972</c:v>
                </c:pt>
                <c:pt idx="18">
                  <c:v>-48.339721495208366</c:v>
                </c:pt>
                <c:pt idx="19">
                  <c:v>-47.87328974034439</c:v>
                </c:pt>
                <c:pt idx="20">
                  <c:v>-47.648005563702334</c:v>
                </c:pt>
              </c:numCache>
            </c:numRef>
          </c:yVal>
          <c:smooth val="0"/>
        </c:ser>
        <c:ser>
          <c:idx val="31"/>
          <c:order val="12"/>
          <c:tx>
            <c:strRef>
              <c:f>Performance!$A$53</c:f>
              <c:strCache>
                <c:ptCount val="1"/>
                <c:pt idx="0">
                  <c:v>FCountLocal1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Performance!$B$53:$V$53</c:f>
              <c:numCache>
                <c:formatCode>General</c:formatCode>
                <c:ptCount val="21"/>
                <c:pt idx="0">
                  <c:v>-157.3824170568561</c:v>
                </c:pt>
                <c:pt idx="1">
                  <c:v>-129.56684618506773</c:v>
                </c:pt>
                <c:pt idx="2">
                  <c:v>-113.27636625558398</c:v>
                </c:pt>
                <c:pt idx="3">
                  <c:v>-103.32633710571311</c:v>
                </c:pt>
                <c:pt idx="4">
                  <c:v>-98.102031739130368</c:v>
                </c:pt>
                <c:pt idx="5">
                  <c:v>-95.60176090413465</c:v>
                </c:pt>
                <c:pt idx="6">
                  <c:v>-102.0196226218861</c:v>
                </c:pt>
                <c:pt idx="7">
                  <c:v>-114.535383852495</c:v>
                </c:pt>
                <c:pt idx="8">
                  <c:v>-130.25998871739111</c:v>
                </c:pt>
                <c:pt idx="9">
                  <c:v>-113.09906006607704</c:v>
                </c:pt>
                <c:pt idx="10">
                  <c:v>-97.18528537090981</c:v>
                </c:pt>
                <c:pt idx="11">
                  <c:v>-85.442310184010068</c:v>
                </c:pt>
                <c:pt idx="12">
                  <c:v>-74.850393359197241</c:v>
                </c:pt>
                <c:pt idx="13">
                  <c:v>-65.310717688154796</c:v>
                </c:pt>
                <c:pt idx="14">
                  <c:v>-59.50634979465957</c:v>
                </c:pt>
                <c:pt idx="15">
                  <c:v>-57.179246195632821</c:v>
                </c:pt>
                <c:pt idx="16">
                  <c:v>-53.110447028528355</c:v>
                </c:pt>
                <c:pt idx="17">
                  <c:v>-52.058235906090758</c:v>
                </c:pt>
                <c:pt idx="18">
                  <c:v>-49.982038347565059</c:v>
                </c:pt>
                <c:pt idx="19">
                  <c:v>-49.622237958974054</c:v>
                </c:pt>
                <c:pt idx="20">
                  <c:v>-49.389591344371148</c:v>
                </c:pt>
              </c:numCache>
            </c:numRef>
          </c:yVal>
          <c:smooth val="0"/>
        </c:ser>
        <c:ser>
          <c:idx val="32"/>
          <c:order val="13"/>
          <c:tx>
            <c:strRef>
              <c:f>Performance!$A$54</c:f>
              <c:strCache>
                <c:ptCount val="1"/>
                <c:pt idx="0">
                  <c:v>FCount+Pos1</c:v>
                </c:pt>
              </c:strCache>
            </c:strRef>
          </c:tx>
          <c:spPr>
            <a:ln>
              <a:solidFill>
                <a:srgbClr val="FF00FF"/>
              </a:solidFill>
              <a:prstDash val="sysDot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Performance!$B$54:$V$54</c:f>
              <c:numCache>
                <c:formatCode>General</c:formatCode>
                <c:ptCount val="21"/>
                <c:pt idx="0">
                  <c:v>-147.59068963210694</c:v>
                </c:pt>
                <c:pt idx="1">
                  <c:v>-126.33988233187587</c:v>
                </c:pt>
                <c:pt idx="2">
                  <c:v>-112.54931574188674</c:v>
                </c:pt>
                <c:pt idx="3">
                  <c:v>-104.69375874793606</c:v>
                </c:pt>
                <c:pt idx="4">
                  <c:v>-101.17769812709028</c:v>
                </c:pt>
                <c:pt idx="5">
                  <c:v>-97.420403489681206</c:v>
                </c:pt>
                <c:pt idx="6">
                  <c:v>-89.844877552376332</c:v>
                </c:pt>
                <c:pt idx="7">
                  <c:v>-84.839747087986254</c:v>
                </c:pt>
                <c:pt idx="8">
                  <c:v>-80.382748913043343</c:v>
                </c:pt>
                <c:pt idx="9">
                  <c:v>-76.893888791604297</c:v>
                </c:pt>
                <c:pt idx="10">
                  <c:v>-74.097443230991416</c:v>
                </c:pt>
                <c:pt idx="11">
                  <c:v>-70.554750500994231</c:v>
                </c:pt>
                <c:pt idx="12">
                  <c:v>-64.783119849832687</c:v>
                </c:pt>
                <c:pt idx="13">
                  <c:v>-60.787641517651977</c:v>
                </c:pt>
                <c:pt idx="14">
                  <c:v>-56.658135778708498</c:v>
                </c:pt>
                <c:pt idx="15">
                  <c:v>-53.949400919973215</c:v>
                </c:pt>
                <c:pt idx="16">
                  <c:v>-51.855075794732379</c:v>
                </c:pt>
                <c:pt idx="17">
                  <c:v>-51.063370793348597</c:v>
                </c:pt>
                <c:pt idx="18">
                  <c:v>-50.040185297226017</c:v>
                </c:pt>
                <c:pt idx="19">
                  <c:v>-49.620017829190303</c:v>
                </c:pt>
                <c:pt idx="20">
                  <c:v>-48.94670043016221</c:v>
                </c:pt>
              </c:numCache>
            </c:numRef>
          </c:yVal>
          <c:smooth val="0"/>
        </c:ser>
        <c:ser>
          <c:idx val="37"/>
          <c:order val="14"/>
          <c:tx>
            <c:strRef>
              <c:f>Performance!$A$55</c:f>
              <c:strCache>
                <c:ptCount val="1"/>
                <c:pt idx="0">
                  <c:v>FCountLocal+Pos1</c:v>
                </c:pt>
              </c:strCache>
            </c:strRef>
          </c:tx>
          <c:spPr>
            <a:ln>
              <a:solidFill>
                <a:srgbClr val="FF3300"/>
              </a:solidFill>
              <a:prstDash val="sysDot"/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Performance!$B$42:$V$42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Performance!$B$55:$V$55</c:f>
              <c:numCache>
                <c:formatCode>General</c:formatCode>
                <c:ptCount val="21"/>
                <c:pt idx="0">
                  <c:v>-146.49953060200653</c:v>
                </c:pt>
                <c:pt idx="1">
                  <c:v>-123.24850512091992</c:v>
                </c:pt>
                <c:pt idx="2">
                  <c:v>-109.87411637966807</c:v>
                </c:pt>
                <c:pt idx="3">
                  <c:v>-101.59393401466367</c:v>
                </c:pt>
                <c:pt idx="4">
                  <c:v>-109.6435165384614</c:v>
                </c:pt>
                <c:pt idx="5">
                  <c:v>-102.14859755981855</c:v>
                </c:pt>
                <c:pt idx="6">
                  <c:v>-102.58996823335787</c:v>
                </c:pt>
                <c:pt idx="7">
                  <c:v>-100.699884866521</c:v>
                </c:pt>
                <c:pt idx="8">
                  <c:v>-98.192434938126993</c:v>
                </c:pt>
                <c:pt idx="9">
                  <c:v>-91.290231166272662</c:v>
                </c:pt>
                <c:pt idx="10">
                  <c:v>-83.965081635556487</c:v>
                </c:pt>
                <c:pt idx="11">
                  <c:v>-76.365263572972594</c:v>
                </c:pt>
                <c:pt idx="12">
                  <c:v>-68.363924092809341</c:v>
                </c:pt>
                <c:pt idx="13">
                  <c:v>-63.02035930026188</c:v>
                </c:pt>
                <c:pt idx="14">
                  <c:v>-59.109615497208509</c:v>
                </c:pt>
                <c:pt idx="15">
                  <c:v>-56.002448928622762</c:v>
                </c:pt>
                <c:pt idx="16">
                  <c:v>-54.459018646036796</c:v>
                </c:pt>
                <c:pt idx="17">
                  <c:v>-52.949632677637226</c:v>
                </c:pt>
                <c:pt idx="18">
                  <c:v>-52.291404929993</c:v>
                </c:pt>
                <c:pt idx="19">
                  <c:v>-51.464429328571178</c:v>
                </c:pt>
                <c:pt idx="20">
                  <c:v>-51.217008718770892</c:v>
                </c:pt>
              </c:numCache>
            </c:numRef>
          </c:yVal>
          <c:smooth val="0"/>
        </c:ser>
        <c:ser>
          <c:idx val="27"/>
          <c:order val="15"/>
          <c:tx>
            <c:strRef>
              <c:f>Performance!$A$1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Performance!$B$4:$V$4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Performance!$B$1:$V$1</c:f>
              <c:numCache>
                <c:formatCode>General</c:formatCode>
                <c:ptCount val="21"/>
                <c:pt idx="0">
                  <c:v>-33747.31</c:v>
                </c:pt>
                <c:pt idx="1">
                  <c:v>-18999.058959622093</c:v>
                </c:pt>
                <c:pt idx="2">
                  <c:v>-10704.110430066721</c:v>
                </c:pt>
                <c:pt idx="3">
                  <c:v>-6040.1257342532999</c:v>
                </c:pt>
                <c:pt idx="4">
                  <c:v>-3417.31</c:v>
                </c:pt>
                <c:pt idx="5">
                  <c:v>-1942.4848959622088</c:v>
                </c:pt>
                <c:pt idx="6">
                  <c:v>-1112.9900430066721</c:v>
                </c:pt>
                <c:pt idx="7">
                  <c:v>-646.5915734253299</c:v>
                </c:pt>
                <c:pt idx="8">
                  <c:v>-384.31</c:v>
                </c:pt>
                <c:pt idx="9">
                  <c:v>-236.82748959622089</c:v>
                </c:pt>
                <c:pt idx="10">
                  <c:v>-153.87800430066724</c:v>
                </c:pt>
                <c:pt idx="11">
                  <c:v>-107.23815734253299</c:v>
                </c:pt>
                <c:pt idx="12">
                  <c:v>-81.010000000000005</c:v>
                </c:pt>
                <c:pt idx="13">
                  <c:v>-66.261748959622096</c:v>
                </c:pt>
                <c:pt idx="14">
                  <c:v>-57.966800430066726</c:v>
                </c:pt>
                <c:pt idx="15">
                  <c:v>-53.302815734253301</c:v>
                </c:pt>
                <c:pt idx="16">
                  <c:v>-50.68</c:v>
                </c:pt>
                <c:pt idx="17">
                  <c:v>-49.205174895962209</c:v>
                </c:pt>
                <c:pt idx="18">
                  <c:v>-48.375680043006675</c:v>
                </c:pt>
                <c:pt idx="19">
                  <c:v>-47.909281573425332</c:v>
                </c:pt>
                <c:pt idx="20">
                  <c:v>-47.647000000000006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626048"/>
        <c:axId val="122628352"/>
      </c:scatterChart>
      <c:valAx>
        <c:axId val="122626048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 i="1">
                    <a:latin typeface="+mn-lt"/>
                    <a:ea typeface="Cambria Math" panose="02040503050406030204" pitchFamily="18" charset="0"/>
                  </a:defRPr>
                </a:pPr>
                <a:r>
                  <a:rPr lang="en-US" sz="2000" i="1">
                    <a:latin typeface="+mn-lt"/>
                    <a:ea typeface="Cambria Math" panose="02040503050406030204" pitchFamily="18" charset="0"/>
                    <a:cs typeface="Arial"/>
                  </a:rPr>
                  <a:t>b</a:t>
                </a:r>
                <a:endParaRPr lang="en-US" sz="2000" i="1">
                  <a:latin typeface="+mn-lt"/>
                  <a:ea typeface="Cambria Math" panose="02040503050406030204" pitchFamily="18" charset="0"/>
                </a:endParaRPr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22628352"/>
        <c:crossesAt val="-200"/>
        <c:crossBetween val="midCat"/>
      </c:valAx>
      <c:valAx>
        <c:axId val="122628352"/>
        <c:scaling>
          <c:orientation val="minMax"/>
          <c:max val="-40"/>
          <c:min val="-1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>
                    <a:latin typeface="+mn-lt"/>
                  </a:defRPr>
                </a:pPr>
                <a:r>
                  <a:rPr lang="en-US" sz="2000" b="1" i="0" baseline="0">
                    <a:effectLst/>
                    <a:latin typeface="+mn-lt"/>
                    <a:ea typeface="Cambria Math" panose="02040503050406030204" pitchFamily="18" charset="0"/>
                  </a:rPr>
                  <a:t>ℙ_Op =ℝ_Op - ℂ_Op / b</a:t>
                </a:r>
                <a:endParaRPr lang="en-US" sz="2000">
                  <a:effectLst/>
                  <a:latin typeface="+mn-lt"/>
                  <a:ea typeface="Cambria Math" panose="020405030504060302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22626048"/>
        <c:crosses val="autoZero"/>
        <c:crossBetween val="midCat"/>
      </c:valAx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15266841644795"/>
          <c:y val="5.0925925925925923E-2"/>
          <c:w val="0.82229177602799652"/>
          <c:h val="0.74548592884222808"/>
        </c:manualLayout>
      </c:layout>
      <c:scatterChart>
        <c:scatterStyle val="lineMarker"/>
        <c:varyColors val="0"/>
        <c:ser>
          <c:idx val="0"/>
          <c:order val="0"/>
          <c:tx>
            <c:strRef>
              <c:f>TerminologyIllustration!$A$2</c:f>
              <c:strCache>
                <c:ptCount val="1"/>
                <c:pt idx="0">
                  <c:v>Type1</c:v>
                </c:pt>
              </c:strCache>
            </c:strRef>
          </c:tx>
          <c:spPr>
            <a:ln w="28575">
              <a:noFill/>
            </a:ln>
          </c:spPr>
          <c:xVal>
            <c:numRef>
              <c:f>TerminologyIllustration!$C$2:$F$2</c:f>
              <c:numCache>
                <c:formatCode>General</c:formatCode>
                <c:ptCount val="4"/>
                <c:pt idx="0">
                  <c:v>0.63</c:v>
                </c:pt>
                <c:pt idx="1">
                  <c:v>0.87</c:v>
                </c:pt>
                <c:pt idx="2">
                  <c:v>0.81</c:v>
                </c:pt>
                <c:pt idx="3">
                  <c:v>0.45</c:v>
                </c:pt>
              </c:numCache>
            </c:numRef>
          </c:xVal>
          <c:yVal>
            <c:numRef>
              <c:f>TerminologyIllustration!$C$3:$F$3</c:f>
              <c:numCache>
                <c:formatCode>General</c:formatCode>
                <c:ptCount val="4"/>
                <c:pt idx="0">
                  <c:v>0.15</c:v>
                </c:pt>
                <c:pt idx="1">
                  <c:v>0.24</c:v>
                </c:pt>
                <c:pt idx="2">
                  <c:v>0.49</c:v>
                </c:pt>
                <c:pt idx="3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TerminologyIllustration!$A$4</c:f>
              <c:strCache>
                <c:ptCount val="1"/>
                <c:pt idx="0">
                  <c:v>Type2</c:v>
                </c:pt>
              </c:strCache>
            </c:strRef>
          </c:tx>
          <c:spPr>
            <a:ln w="28575">
              <a:noFill/>
            </a:ln>
          </c:spPr>
          <c:xVal>
            <c:numRef>
              <c:f>TerminologyIllustration!$C$4:$L$4</c:f>
              <c:numCache>
                <c:formatCode>General</c:formatCode>
                <c:ptCount val="10"/>
                <c:pt idx="0">
                  <c:v>0.6</c:v>
                </c:pt>
                <c:pt idx="1">
                  <c:v>0.55000000000000004</c:v>
                </c:pt>
                <c:pt idx="2">
                  <c:v>0.53</c:v>
                </c:pt>
                <c:pt idx="3">
                  <c:v>0.42</c:v>
                </c:pt>
              </c:numCache>
            </c:numRef>
          </c:xVal>
          <c:yVal>
            <c:numRef>
              <c:f>TerminologyIllustration!$C$5:$L$5</c:f>
              <c:numCache>
                <c:formatCode>General</c:formatCode>
                <c:ptCount val="10"/>
                <c:pt idx="0">
                  <c:v>0.9</c:v>
                </c:pt>
                <c:pt idx="1">
                  <c:v>0.85</c:v>
                </c:pt>
                <c:pt idx="2">
                  <c:v>0.96</c:v>
                </c:pt>
                <c:pt idx="3">
                  <c:v>0.16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TerminologyIllustration!$A$6</c:f>
              <c:strCache>
                <c:ptCount val="1"/>
                <c:pt idx="0">
                  <c:v>Type3</c:v>
                </c:pt>
              </c:strCache>
            </c:strRef>
          </c:tx>
          <c:spPr>
            <a:ln w="28575">
              <a:noFill/>
            </a:ln>
          </c:spPr>
          <c:xVal>
            <c:numRef>
              <c:f>TerminologyIllustration!$C$6:$L$6</c:f>
              <c:numCache>
                <c:formatCode>General</c:formatCode>
                <c:ptCount val="10"/>
                <c:pt idx="0">
                  <c:v>0.5</c:v>
                </c:pt>
                <c:pt idx="1">
                  <c:v>0.7</c:v>
                </c:pt>
                <c:pt idx="2">
                  <c:v>0.35</c:v>
                </c:pt>
                <c:pt idx="3">
                  <c:v>0.17</c:v>
                </c:pt>
                <c:pt idx="4">
                  <c:v>0.28999999999999998</c:v>
                </c:pt>
                <c:pt idx="5">
                  <c:v>0.2</c:v>
                </c:pt>
                <c:pt idx="6">
                  <c:v>0.1</c:v>
                </c:pt>
                <c:pt idx="7">
                  <c:v>1</c:v>
                </c:pt>
                <c:pt idx="8">
                  <c:v>0.12</c:v>
                </c:pt>
                <c:pt idx="9">
                  <c:v>0.25</c:v>
                </c:pt>
              </c:numCache>
            </c:numRef>
          </c:xVal>
          <c:yVal>
            <c:numRef>
              <c:f>TerminologyIllustration!$C$7:$L$7</c:f>
              <c:numCache>
                <c:formatCode>General</c:formatCode>
                <c:ptCount val="10"/>
                <c:pt idx="0">
                  <c:v>0.18</c:v>
                </c:pt>
                <c:pt idx="1">
                  <c:v>0.5</c:v>
                </c:pt>
                <c:pt idx="2">
                  <c:v>0.3</c:v>
                </c:pt>
                <c:pt idx="3">
                  <c:v>0.8</c:v>
                </c:pt>
                <c:pt idx="4">
                  <c:v>0.75</c:v>
                </c:pt>
                <c:pt idx="5">
                  <c:v>0.5</c:v>
                </c:pt>
                <c:pt idx="6">
                  <c:v>0.65</c:v>
                </c:pt>
                <c:pt idx="7">
                  <c:v>0.8</c:v>
                </c:pt>
                <c:pt idx="8">
                  <c:v>0.96</c:v>
                </c:pt>
                <c:pt idx="9">
                  <c:v>0.56000000000000005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TerminologyIllustration!$A$8</c:f>
              <c:strCache>
                <c:ptCount val="1"/>
                <c:pt idx="0">
                  <c:v>Type4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TerminologyIllustration!$C$8:$F$8</c:f>
              <c:numCache>
                <c:formatCode>General</c:formatCode>
                <c:ptCount val="4"/>
                <c:pt idx="0">
                  <c:v>0.21</c:v>
                </c:pt>
                <c:pt idx="1">
                  <c:v>1.1000000000000001</c:v>
                </c:pt>
                <c:pt idx="2">
                  <c:v>0.46</c:v>
                </c:pt>
                <c:pt idx="3">
                  <c:v>0.82</c:v>
                </c:pt>
              </c:numCache>
            </c:numRef>
          </c:xVal>
          <c:yVal>
            <c:numRef>
              <c:f>TerminologyIllustration!$C$9:$F$9</c:f>
              <c:numCache>
                <c:formatCode>General</c:formatCode>
                <c:ptCount val="4"/>
                <c:pt idx="0">
                  <c:v>0.35</c:v>
                </c:pt>
                <c:pt idx="1">
                  <c:v>0.6</c:v>
                </c:pt>
                <c:pt idx="2">
                  <c:v>0.21</c:v>
                </c:pt>
                <c:pt idx="3">
                  <c:v>0.44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69696"/>
        <c:axId val="122036608"/>
      </c:scatterChart>
      <c:valAx>
        <c:axId val="109469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   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22036608"/>
        <c:crosses val="autoZero"/>
        <c:crossBetween val="midCat"/>
      </c:valAx>
      <c:valAx>
        <c:axId val="12203660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 b="1" i="0" u="none" strike="noStrike" baseline="0">
                    <a:effectLst/>
                  </a:rPr>
                  <a:t>    </a:t>
                </a:r>
                <a:endParaRPr lang="en-US" sz="18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4696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Variance!$B$1</c:f>
              <c:strCache>
                <c:ptCount val="1"/>
                <c:pt idx="0">
                  <c:v>qval</c:v>
                </c:pt>
              </c:strCache>
            </c:strRef>
          </c:tx>
          <c:invertIfNegative val="0"/>
          <c:cat>
            <c:strRef>
              <c:f>Variance!$A$2:$A$16</c:f>
              <c:strCache>
                <c:ptCount val="15"/>
                <c:pt idx="0">
                  <c:v>allAbstracted</c:v>
                </c:pt>
                <c:pt idx="1">
                  <c:v>fireCount</c:v>
                </c:pt>
                <c:pt idx="2">
                  <c:v>fireCountLoc</c:v>
                </c:pt>
                <c:pt idx="3">
                  <c:v>fireCountPosRegion</c:v>
                </c:pt>
                <c:pt idx="4">
                  <c:v>fireCountRegion</c:v>
                </c:pt>
                <c:pt idx="5">
                  <c:v>fireCountRegionLoc</c:v>
                </c:pt>
                <c:pt idx="6">
                  <c:v>fireCountRegionPosRegion</c:v>
                </c:pt>
                <c:pt idx="7">
                  <c:v>pos</c:v>
                </c:pt>
                <c:pt idx="8">
                  <c:v>posRegion</c:v>
                </c:pt>
                <c:pt idx="9">
                  <c:v>posRegionTime</c:v>
                </c:pt>
                <c:pt idx="10">
                  <c:v>posRegionTime4Decomposed</c:v>
                </c:pt>
                <c:pt idx="11">
                  <c:v>posTime</c:v>
                </c:pt>
                <c:pt idx="12">
                  <c:v>time</c:v>
                </c:pt>
                <c:pt idx="13">
                  <c:v>time4Decomposed</c:v>
                </c:pt>
                <c:pt idx="14">
                  <c:v>time4DecomposedLoc</c:v>
                </c:pt>
              </c:strCache>
            </c:strRef>
          </c:cat>
          <c:val>
            <c:numRef>
              <c:f>Variance!$B$2:$B$16</c:f>
              <c:numCache>
                <c:formatCode>General</c:formatCode>
                <c:ptCount val="15"/>
                <c:pt idx="0">
                  <c:v>2.50026343270749E-3</c:v>
                </c:pt>
                <c:pt idx="1">
                  <c:v>3.4833282173876799E-3</c:v>
                </c:pt>
                <c:pt idx="2">
                  <c:v>3.4638518157703701E-3</c:v>
                </c:pt>
                <c:pt idx="3">
                  <c:v>4.1129102874433703E-3</c:v>
                </c:pt>
                <c:pt idx="4">
                  <c:v>2.2619392139671098E-3</c:v>
                </c:pt>
                <c:pt idx="5">
                  <c:v>2.75675798057481E-3</c:v>
                </c:pt>
                <c:pt idx="6">
                  <c:v>2.9519226421209602E-3</c:v>
                </c:pt>
                <c:pt idx="7">
                  <c:v>2.07646342323968E-3</c:v>
                </c:pt>
                <c:pt idx="8">
                  <c:v>3.0028663431656399E-3</c:v>
                </c:pt>
                <c:pt idx="9">
                  <c:v>2.80539686173151E-2</c:v>
                </c:pt>
                <c:pt idx="10">
                  <c:v>3.7263860188812697E-2</c:v>
                </c:pt>
                <c:pt idx="11">
                  <c:v>1.81391016344861E-2</c:v>
                </c:pt>
                <c:pt idx="12">
                  <c:v>3.5168553409854503E-2</c:v>
                </c:pt>
                <c:pt idx="13">
                  <c:v>3.4493753378606301E-2</c:v>
                </c:pt>
                <c:pt idx="14">
                  <c:v>2.2021419564218499E-2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50752"/>
        <c:axId val="123852288"/>
      </c:barChart>
      <c:catAx>
        <c:axId val="12385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852288"/>
        <c:crosses val="autoZero"/>
        <c:auto val="1"/>
        <c:lblAlgn val="ctr"/>
        <c:lblOffset val="100"/>
        <c:noMultiLvlLbl val="0"/>
      </c:catAx>
      <c:valAx>
        <c:axId val="12385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850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Variance!$E$1</c:f>
              <c:strCache>
                <c:ptCount val="1"/>
                <c:pt idx="0">
                  <c:v>comp costs</c:v>
                </c:pt>
              </c:strCache>
            </c:strRef>
          </c:tx>
          <c:invertIfNegative val="0"/>
          <c:cat>
            <c:strRef>
              <c:f>Variance!$A$2:$A$16</c:f>
              <c:strCache>
                <c:ptCount val="15"/>
                <c:pt idx="0">
                  <c:v>allAbstracted</c:v>
                </c:pt>
                <c:pt idx="1">
                  <c:v>fireCount</c:v>
                </c:pt>
                <c:pt idx="2">
                  <c:v>fireCountLoc</c:v>
                </c:pt>
                <c:pt idx="3">
                  <c:v>fireCountPosRegion</c:v>
                </c:pt>
                <c:pt idx="4">
                  <c:v>fireCountRegion</c:v>
                </c:pt>
                <c:pt idx="5">
                  <c:v>fireCountRegionLoc</c:v>
                </c:pt>
                <c:pt idx="6">
                  <c:v>fireCountRegionPosRegion</c:v>
                </c:pt>
                <c:pt idx="7">
                  <c:v>pos</c:v>
                </c:pt>
                <c:pt idx="8">
                  <c:v>posRegion</c:v>
                </c:pt>
                <c:pt idx="9">
                  <c:v>posRegionTime</c:v>
                </c:pt>
                <c:pt idx="10">
                  <c:v>posRegionTime4Decomposed</c:v>
                </c:pt>
                <c:pt idx="11">
                  <c:v>posTime</c:v>
                </c:pt>
                <c:pt idx="12">
                  <c:v>time</c:v>
                </c:pt>
                <c:pt idx="13">
                  <c:v>time4Decomposed</c:v>
                </c:pt>
                <c:pt idx="14">
                  <c:v>time4DecomposedLoc</c:v>
                </c:pt>
              </c:strCache>
            </c:strRef>
          </c:cat>
          <c:val>
            <c:numRef>
              <c:f>Variance!$E$2:$E$16</c:f>
              <c:numCache>
                <c:formatCode>General</c:formatCode>
                <c:ptCount val="15"/>
                <c:pt idx="0">
                  <c:v>1297370.3010706799</c:v>
                </c:pt>
                <c:pt idx="1">
                  <c:v>120247.285698769</c:v>
                </c:pt>
                <c:pt idx="2">
                  <c:v>107.886260923203</c:v>
                </c:pt>
                <c:pt idx="3">
                  <c:v>1570.3361827025999</c:v>
                </c:pt>
                <c:pt idx="4">
                  <c:v>273688.59393629199</c:v>
                </c:pt>
                <c:pt idx="5">
                  <c:v>182.85852824782</c:v>
                </c:pt>
                <c:pt idx="6">
                  <c:v>3900.5664709381999</c:v>
                </c:pt>
                <c:pt idx="7">
                  <c:v>991.11175461830203</c:v>
                </c:pt>
                <c:pt idx="8">
                  <c:v>15806.665049605999</c:v>
                </c:pt>
                <c:pt idx="9">
                  <c:v>271.06324702128097</c:v>
                </c:pt>
                <c:pt idx="10">
                  <c:v>2837.4690566865902</c:v>
                </c:pt>
                <c:pt idx="11">
                  <c:v>20.613020541871499</c:v>
                </c:pt>
                <c:pt idx="12">
                  <c:v>17261.955540150098</c:v>
                </c:pt>
                <c:pt idx="13">
                  <c:v>204042.48397061799</c:v>
                </c:pt>
                <c:pt idx="14">
                  <c:v>217.53495002627699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51296"/>
        <c:axId val="124152832"/>
      </c:barChart>
      <c:catAx>
        <c:axId val="12415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4152832"/>
        <c:crosses val="autoZero"/>
        <c:auto val="1"/>
        <c:lblAlgn val="ctr"/>
        <c:lblOffset val="100"/>
        <c:noMultiLvlLbl val="0"/>
      </c:catAx>
      <c:valAx>
        <c:axId val="12415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151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Reward!$A$5</c:f>
              <c:strCache>
                <c:ptCount val="1"/>
                <c:pt idx="0">
                  <c:v>None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Reward!$B$5:$V$5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-84.406428762541793</c:v>
                </c:pt>
                <c:pt idx="8">
                  <c:v>-67.595411371237404</c:v>
                </c:pt>
                <c:pt idx="9">
                  <c:v>-59.5585591973243</c:v>
                </c:pt>
                <c:pt idx="10">
                  <c:v>-47.336162541805997</c:v>
                </c:pt>
                <c:pt idx="11">
                  <c:v>-47.327535117056797</c:v>
                </c:pt>
                <c:pt idx="12">
                  <c:v>-47.313984615384598</c:v>
                </c:pt>
                <c:pt idx="13">
                  <c:v>-47.333842140468199</c:v>
                </c:pt>
                <c:pt idx="14">
                  <c:v>-47.310761204013303</c:v>
                </c:pt>
                <c:pt idx="15">
                  <c:v>-47.303896989966503</c:v>
                </c:pt>
                <c:pt idx="16">
                  <c:v>-47.3242909698997</c:v>
                </c:pt>
                <c:pt idx="17">
                  <c:v>-47.332204682274202</c:v>
                </c:pt>
                <c:pt idx="18">
                  <c:v>-47.328795986621998</c:v>
                </c:pt>
                <c:pt idx="19">
                  <c:v>-47.3375953177257</c:v>
                </c:pt>
                <c:pt idx="20">
                  <c:v>-47.309538461538402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Reward!$A$6</c:f>
              <c:strCache>
                <c:ptCount val="1"/>
                <c:pt idx="0">
                  <c:v>Time</c:v>
                </c:pt>
              </c:strCache>
            </c:strRef>
          </c:tx>
          <c:spPr>
            <a:ln>
              <a:solidFill>
                <a:srgbClr val="003300"/>
              </a:solidFill>
            </a:ln>
          </c:spPr>
          <c:marker>
            <c:symbol val="diamond"/>
            <c:size val="9"/>
            <c:spPr>
              <a:solidFill>
                <a:srgbClr val="003300"/>
              </a:solidFill>
              <a:ln w="19050">
                <a:solidFill>
                  <a:srgbClr val="00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Reward!$B$6:$V$6</c:f>
              <c:numCache>
                <c:formatCode>General</c:formatCode>
                <c:ptCount val="21"/>
                <c:pt idx="0">
                  <c:v>-50.700217391304299</c:v>
                </c:pt>
                <c:pt idx="1">
                  <c:v>-48.480786622073502</c:v>
                </c:pt>
                <c:pt idx="2">
                  <c:v>-48.778927090300897</c:v>
                </c:pt>
                <c:pt idx="3">
                  <c:v>-49.522741137123703</c:v>
                </c:pt>
                <c:pt idx="4">
                  <c:v>-54.546929096989999</c:v>
                </c:pt>
                <c:pt idx="5">
                  <c:v>-50.821729765886197</c:v>
                </c:pt>
                <c:pt idx="6">
                  <c:v>-48.334021404682197</c:v>
                </c:pt>
                <c:pt idx="7">
                  <c:v>-47.459810702341102</c:v>
                </c:pt>
                <c:pt idx="8">
                  <c:v>-47.443808695652102</c:v>
                </c:pt>
                <c:pt idx="9">
                  <c:v>-47.361337792642097</c:v>
                </c:pt>
                <c:pt idx="10">
                  <c:v>-47.300453511705598</c:v>
                </c:pt>
                <c:pt idx="11">
                  <c:v>-47.304264882943102</c:v>
                </c:pt>
                <c:pt idx="12">
                  <c:v>-47.303506354515001</c:v>
                </c:pt>
                <c:pt idx="13">
                  <c:v>-47.310959866220699</c:v>
                </c:pt>
                <c:pt idx="14">
                  <c:v>-47.3015030100334</c:v>
                </c:pt>
                <c:pt idx="15">
                  <c:v>-47.321928428093599</c:v>
                </c:pt>
                <c:pt idx="16">
                  <c:v>-47.323487625417997</c:v>
                </c:pt>
                <c:pt idx="17">
                  <c:v>-47.287638795986602</c:v>
                </c:pt>
                <c:pt idx="18">
                  <c:v>-47.295105685618601</c:v>
                </c:pt>
                <c:pt idx="19">
                  <c:v>-47.3007685618729</c:v>
                </c:pt>
                <c:pt idx="20">
                  <c:v>-47.3369070234113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Reward!$A$7</c:f>
              <c:strCache>
                <c:ptCount val="1"/>
                <c:pt idx="0">
                  <c:v>Pos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Reward!$B$7:$V$7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-91.652032107023402</c:v>
                </c:pt>
                <c:pt idx="5">
                  <c:v>-91.042113712374501</c:v>
                </c:pt>
                <c:pt idx="6">
                  <c:v>-83.759995317725696</c:v>
                </c:pt>
                <c:pt idx="7">
                  <c:v>-73.790373244147105</c:v>
                </c:pt>
                <c:pt idx="8">
                  <c:v>-62.016991973244103</c:v>
                </c:pt>
                <c:pt idx="9">
                  <c:v>-56.292301672240697</c:v>
                </c:pt>
                <c:pt idx="10">
                  <c:v>-53.4235003344481</c:v>
                </c:pt>
                <c:pt idx="11">
                  <c:v>-51.631088963210601</c:v>
                </c:pt>
                <c:pt idx="12">
                  <c:v>-50.8240073578595</c:v>
                </c:pt>
                <c:pt idx="13">
                  <c:v>-48.959281605351102</c:v>
                </c:pt>
                <c:pt idx="14">
                  <c:v>-47.139676923076898</c:v>
                </c:pt>
                <c:pt idx="15">
                  <c:v>-47.124768561872799</c:v>
                </c:pt>
                <c:pt idx="16">
                  <c:v>-47.1877632107023</c:v>
                </c:pt>
                <c:pt idx="17">
                  <c:v>-47.195442809364501</c:v>
                </c:pt>
                <c:pt idx="18">
                  <c:v>-47.172252173913101</c:v>
                </c:pt>
                <c:pt idx="19">
                  <c:v>-47.159953177257499</c:v>
                </c:pt>
                <c:pt idx="20">
                  <c:v>-47.155793311036703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Reward!$A$8</c:f>
              <c:strCache>
                <c:ptCount val="1"/>
                <c:pt idx="0">
                  <c:v>TCluster</c:v>
                </c:pt>
              </c:strCache>
            </c:strRef>
          </c:tx>
          <c:marker>
            <c:symbol val="x"/>
            <c:size val="7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dPt>
            <c:idx val="10"/>
            <c:marker>
              <c:symbol val="x"/>
              <c:size val="9"/>
            </c:marker>
            <c:bubble3D val="0"/>
          </c:dPt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Reward!$B$8:$V$8</c:f>
              <c:numCache>
                <c:formatCode>General</c:formatCode>
                <c:ptCount val="21"/>
                <c:pt idx="0">
                  <c:v>-92.178124414715697</c:v>
                </c:pt>
                <c:pt idx="1">
                  <c:v>-92.178054849498395</c:v>
                </c:pt>
                <c:pt idx="2">
                  <c:v>-92.175791304347797</c:v>
                </c:pt>
                <c:pt idx="3">
                  <c:v>-92.179542474916403</c:v>
                </c:pt>
                <c:pt idx="4">
                  <c:v>-92.179098327759206</c:v>
                </c:pt>
                <c:pt idx="5">
                  <c:v>-92.177204013377903</c:v>
                </c:pt>
                <c:pt idx="6">
                  <c:v>-92.175031438127107</c:v>
                </c:pt>
                <c:pt idx="7">
                  <c:v>-92.176813377926393</c:v>
                </c:pt>
                <c:pt idx="8">
                  <c:v>-92.181918394648704</c:v>
                </c:pt>
                <c:pt idx="9">
                  <c:v>-92.182303678929799</c:v>
                </c:pt>
                <c:pt idx="10">
                  <c:v>-67.424561204013401</c:v>
                </c:pt>
                <c:pt idx="11">
                  <c:v>-47.903108361203898</c:v>
                </c:pt>
                <c:pt idx="12">
                  <c:v>-47.399232107023401</c:v>
                </c:pt>
                <c:pt idx="13">
                  <c:v>-47.407218060200698</c:v>
                </c:pt>
                <c:pt idx="14">
                  <c:v>-47.359529096989903</c:v>
                </c:pt>
                <c:pt idx="15">
                  <c:v>-47.312529096989898</c:v>
                </c:pt>
                <c:pt idx="16">
                  <c:v>-47.388797324414703</c:v>
                </c:pt>
                <c:pt idx="17">
                  <c:v>-47.377561204013297</c:v>
                </c:pt>
                <c:pt idx="18">
                  <c:v>-47.386039464882899</c:v>
                </c:pt>
                <c:pt idx="19">
                  <c:v>-47.398113043478197</c:v>
                </c:pt>
                <c:pt idx="20">
                  <c:v>-47.375678929765897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Reward!$A$9</c:f>
              <c:strCache>
                <c:ptCount val="1"/>
                <c:pt idx="0">
                  <c:v>PCluster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star"/>
            <c:size val="9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Reward!$B$9:$V$9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-91.053511705685494</c:v>
                </c:pt>
                <c:pt idx="5">
                  <c:v>-94.048606020066899</c:v>
                </c:pt>
                <c:pt idx="6">
                  <c:v>-89.153038795986603</c:v>
                </c:pt>
                <c:pt idx="7">
                  <c:v>-81.653406688963202</c:v>
                </c:pt>
                <c:pt idx="8">
                  <c:v>-72.373624080267504</c:v>
                </c:pt>
                <c:pt idx="9">
                  <c:v>-57.718183277591898</c:v>
                </c:pt>
                <c:pt idx="10">
                  <c:v>-52.872191973244099</c:v>
                </c:pt>
                <c:pt idx="11">
                  <c:v>-51.920567224080202</c:v>
                </c:pt>
                <c:pt idx="12">
                  <c:v>-50.6643003344481</c:v>
                </c:pt>
                <c:pt idx="13">
                  <c:v>-48.889446153846102</c:v>
                </c:pt>
                <c:pt idx="14">
                  <c:v>-47.293984615384602</c:v>
                </c:pt>
                <c:pt idx="15">
                  <c:v>-47.270585284280898</c:v>
                </c:pt>
                <c:pt idx="16">
                  <c:v>-47.279837458193903</c:v>
                </c:pt>
                <c:pt idx="17">
                  <c:v>-47.264309698996598</c:v>
                </c:pt>
                <c:pt idx="18">
                  <c:v>-47.256112374581903</c:v>
                </c:pt>
                <c:pt idx="19">
                  <c:v>-47.300880267558497</c:v>
                </c:pt>
                <c:pt idx="20">
                  <c:v>-47.310147157190599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Reward!$A$10</c:f>
              <c:strCache>
                <c:ptCount val="1"/>
                <c:pt idx="0">
                  <c:v>Time+Pos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Reward!$B$10:$V$10</c:f>
              <c:numCache>
                <c:formatCode>General</c:formatCode>
                <c:ptCount val="21"/>
                <c:pt idx="0">
                  <c:v>-60.279413377926403</c:v>
                </c:pt>
                <c:pt idx="1">
                  <c:v>-51.194494983277501</c:v>
                </c:pt>
                <c:pt idx="2">
                  <c:v>-51.469801337792603</c:v>
                </c:pt>
                <c:pt idx="3">
                  <c:v>-51.3866923076923</c:v>
                </c:pt>
                <c:pt idx="4">
                  <c:v>-51.894598662207301</c:v>
                </c:pt>
                <c:pt idx="5">
                  <c:v>-51.788179264214001</c:v>
                </c:pt>
                <c:pt idx="6">
                  <c:v>-51.359086956521701</c:v>
                </c:pt>
                <c:pt idx="7">
                  <c:v>-50.431589966555102</c:v>
                </c:pt>
                <c:pt idx="8">
                  <c:v>-49.315684949832701</c:v>
                </c:pt>
                <c:pt idx="9">
                  <c:v>-48.468033444816001</c:v>
                </c:pt>
                <c:pt idx="10">
                  <c:v>-47.912204682274201</c:v>
                </c:pt>
                <c:pt idx="11">
                  <c:v>-47.650883612040097</c:v>
                </c:pt>
                <c:pt idx="12">
                  <c:v>-47.412548494983199</c:v>
                </c:pt>
                <c:pt idx="13">
                  <c:v>-47.335696321070202</c:v>
                </c:pt>
                <c:pt idx="14">
                  <c:v>-47.232546488294297</c:v>
                </c:pt>
                <c:pt idx="15">
                  <c:v>-47.151475585284203</c:v>
                </c:pt>
                <c:pt idx="16">
                  <c:v>-47.1542822742474</c:v>
                </c:pt>
                <c:pt idx="17">
                  <c:v>-47.1125571906354</c:v>
                </c:pt>
                <c:pt idx="18">
                  <c:v>-47.2132702341137</c:v>
                </c:pt>
                <c:pt idx="19">
                  <c:v>-47.174640133779199</c:v>
                </c:pt>
                <c:pt idx="20">
                  <c:v>-47.150909030100301</c:v>
                </c:pt>
              </c:numCache>
            </c:numRef>
          </c:yVal>
          <c:smooth val="0"/>
        </c:ser>
        <c:ser>
          <c:idx val="30"/>
          <c:order val="6"/>
          <c:tx>
            <c:strRef>
              <c:f>Reward!$A$12</c:f>
              <c:strCache>
                <c:ptCount val="1"/>
                <c:pt idx="0">
                  <c:v>Time+PCluster</c:v>
                </c:pt>
              </c:strCache>
            </c:strRef>
          </c:tx>
          <c:spPr>
            <a:ln>
              <a:solidFill>
                <a:srgbClr val="0099FF"/>
              </a:solidFill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Reward!$B$12:$V$12</c:f>
              <c:numCache>
                <c:formatCode>General</c:formatCode>
                <c:ptCount val="21"/>
                <c:pt idx="0">
                  <c:v>-57.954814715719003</c:v>
                </c:pt>
                <c:pt idx="1">
                  <c:v>-49.7320943143812</c:v>
                </c:pt>
                <c:pt idx="2">
                  <c:v>-49.7762307692307</c:v>
                </c:pt>
                <c:pt idx="3">
                  <c:v>-50.890190635451503</c:v>
                </c:pt>
                <c:pt idx="4">
                  <c:v>-51.646082943143803</c:v>
                </c:pt>
                <c:pt idx="5">
                  <c:v>-50.4843304347825</c:v>
                </c:pt>
                <c:pt idx="6">
                  <c:v>-51.012614715719003</c:v>
                </c:pt>
                <c:pt idx="7">
                  <c:v>-50.174623411371201</c:v>
                </c:pt>
                <c:pt idx="8">
                  <c:v>-49.247692307692297</c:v>
                </c:pt>
                <c:pt idx="9">
                  <c:v>-48.710513043478201</c:v>
                </c:pt>
                <c:pt idx="10">
                  <c:v>-48.1905826086956</c:v>
                </c:pt>
                <c:pt idx="11">
                  <c:v>-47.669024080267498</c:v>
                </c:pt>
                <c:pt idx="12">
                  <c:v>-47.455031438127001</c:v>
                </c:pt>
                <c:pt idx="13">
                  <c:v>-47.329812040133703</c:v>
                </c:pt>
                <c:pt idx="14">
                  <c:v>-47.360404013377902</c:v>
                </c:pt>
                <c:pt idx="15">
                  <c:v>-47.317365886287597</c:v>
                </c:pt>
                <c:pt idx="16">
                  <c:v>-47.253650167224002</c:v>
                </c:pt>
                <c:pt idx="17">
                  <c:v>-47.362025418060099</c:v>
                </c:pt>
                <c:pt idx="18">
                  <c:v>-47.314531103678902</c:v>
                </c:pt>
                <c:pt idx="19">
                  <c:v>-47.278478260869498</c:v>
                </c:pt>
                <c:pt idx="20">
                  <c:v>-47.272161872909699</c:v>
                </c:pt>
              </c:numCache>
            </c:numRef>
          </c:yVal>
          <c:smooth val="0"/>
        </c:ser>
        <c:ser>
          <c:idx val="33"/>
          <c:order val="7"/>
          <c:tx>
            <c:strRef>
              <c:f>Reward!$A$11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Reward!$B$11:$V$11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-91.7537698996655</c:v>
                </c:pt>
                <c:pt idx="3">
                  <c:v>-91.854931103678894</c:v>
                </c:pt>
                <c:pt idx="4">
                  <c:v>-68.711833444815994</c:v>
                </c:pt>
                <c:pt idx="5">
                  <c:v>-66.607959866220696</c:v>
                </c:pt>
                <c:pt idx="6">
                  <c:v>-59.654040802675503</c:v>
                </c:pt>
                <c:pt idx="7">
                  <c:v>-56.951581939799297</c:v>
                </c:pt>
                <c:pt idx="8">
                  <c:v>-54.163927090301001</c:v>
                </c:pt>
                <c:pt idx="9">
                  <c:v>-50.054258193979898</c:v>
                </c:pt>
                <c:pt idx="10">
                  <c:v>-49.177052842809303</c:v>
                </c:pt>
                <c:pt idx="11">
                  <c:v>-48.356751170568501</c:v>
                </c:pt>
                <c:pt idx="12">
                  <c:v>-47.998722408026701</c:v>
                </c:pt>
                <c:pt idx="13">
                  <c:v>-47.7936561872909</c:v>
                </c:pt>
                <c:pt idx="14">
                  <c:v>-47.476773913043402</c:v>
                </c:pt>
                <c:pt idx="15">
                  <c:v>-47.252529096989903</c:v>
                </c:pt>
                <c:pt idx="16">
                  <c:v>-47.256274916387902</c:v>
                </c:pt>
                <c:pt idx="17">
                  <c:v>-47.198255518394703</c:v>
                </c:pt>
                <c:pt idx="18">
                  <c:v>-47.140347157190597</c:v>
                </c:pt>
                <c:pt idx="19">
                  <c:v>-47.161664214046802</c:v>
                </c:pt>
                <c:pt idx="20">
                  <c:v>-47.191840133779202</c:v>
                </c:pt>
              </c:numCache>
            </c:numRef>
          </c:yVal>
          <c:smooth val="0"/>
        </c:ser>
        <c:ser>
          <c:idx val="34"/>
          <c:order val="8"/>
          <c:tx>
            <c:strRef>
              <c:f>Reward!$A$13</c:f>
              <c:strCache>
                <c:ptCount val="1"/>
                <c:pt idx="0">
                  <c:v>TCluster+PCluster</c:v>
                </c:pt>
              </c:strCache>
            </c:strRef>
          </c:tx>
          <c:spPr>
            <a:ln>
              <a:solidFill>
                <a:srgbClr val="E0220E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Reward!$B$13:$V$13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-94.628762541805997</c:v>
                </c:pt>
                <c:pt idx="4">
                  <c:v>-78.799156521739107</c:v>
                </c:pt>
                <c:pt idx="5">
                  <c:v>-67.786632107023394</c:v>
                </c:pt>
                <c:pt idx="6">
                  <c:v>-59.581688294314297</c:v>
                </c:pt>
                <c:pt idx="7">
                  <c:v>-56.769327090300997</c:v>
                </c:pt>
                <c:pt idx="8">
                  <c:v>-52.592466220735702</c:v>
                </c:pt>
                <c:pt idx="9">
                  <c:v>-50.480677591973198</c:v>
                </c:pt>
                <c:pt idx="10">
                  <c:v>-49.564808695652097</c:v>
                </c:pt>
                <c:pt idx="11">
                  <c:v>-48.539113712374501</c:v>
                </c:pt>
                <c:pt idx="12">
                  <c:v>-48.171965886287602</c:v>
                </c:pt>
                <c:pt idx="13">
                  <c:v>-47.480978595317701</c:v>
                </c:pt>
                <c:pt idx="14">
                  <c:v>-47.287900334448103</c:v>
                </c:pt>
                <c:pt idx="15">
                  <c:v>-47.386329096989897</c:v>
                </c:pt>
                <c:pt idx="16">
                  <c:v>-47.319375919732401</c:v>
                </c:pt>
                <c:pt idx="17">
                  <c:v>-47.311349163879498</c:v>
                </c:pt>
                <c:pt idx="18">
                  <c:v>-47.2651030100334</c:v>
                </c:pt>
                <c:pt idx="19">
                  <c:v>-47.286936454849403</c:v>
                </c:pt>
                <c:pt idx="20">
                  <c:v>-47.359293645484897</c:v>
                </c:pt>
              </c:numCache>
            </c:numRef>
          </c:yVal>
          <c:smooth val="0"/>
        </c:ser>
        <c:ser>
          <c:idx val="27"/>
          <c:order val="9"/>
          <c:tx>
            <c:strRef>
              <c:f>Reward!$A$1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Reward!$B$1:$V$1</c:f>
              <c:numCache>
                <c:formatCode>General</c:formatCode>
                <c:ptCount val="21"/>
                <c:pt idx="0">
                  <c:v>-47.31</c:v>
                </c:pt>
                <c:pt idx="1">
                  <c:v>-47.31</c:v>
                </c:pt>
                <c:pt idx="2">
                  <c:v>-47.31</c:v>
                </c:pt>
                <c:pt idx="3">
                  <c:v>-47.31</c:v>
                </c:pt>
                <c:pt idx="4">
                  <c:v>-47.31</c:v>
                </c:pt>
                <c:pt idx="5">
                  <c:v>-47.31</c:v>
                </c:pt>
                <c:pt idx="6">
                  <c:v>-47.31</c:v>
                </c:pt>
                <c:pt idx="7">
                  <c:v>-47.31</c:v>
                </c:pt>
                <c:pt idx="8">
                  <c:v>-47.31</c:v>
                </c:pt>
                <c:pt idx="9">
                  <c:v>-47.31</c:v>
                </c:pt>
                <c:pt idx="10">
                  <c:v>-47.31</c:v>
                </c:pt>
                <c:pt idx="11">
                  <c:v>-47.31</c:v>
                </c:pt>
                <c:pt idx="12">
                  <c:v>-47.31</c:v>
                </c:pt>
                <c:pt idx="13">
                  <c:v>-47.31</c:v>
                </c:pt>
                <c:pt idx="14">
                  <c:v>-47.31</c:v>
                </c:pt>
                <c:pt idx="15">
                  <c:v>-47.31</c:v>
                </c:pt>
                <c:pt idx="16">
                  <c:v>-47.31</c:v>
                </c:pt>
                <c:pt idx="17">
                  <c:v>-47.31</c:v>
                </c:pt>
                <c:pt idx="18">
                  <c:v>-47.31</c:v>
                </c:pt>
                <c:pt idx="19">
                  <c:v>-47.31</c:v>
                </c:pt>
                <c:pt idx="20">
                  <c:v>-47.31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66432"/>
        <c:axId val="45268352"/>
      </c:scatterChart>
      <c:valAx>
        <c:axId val="45266432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5268352"/>
        <c:crossesAt val="-100"/>
        <c:crossBetween val="midCat"/>
      </c:valAx>
      <c:valAx>
        <c:axId val="45268352"/>
        <c:scaling>
          <c:orientation val="minMax"/>
          <c:max val="-45"/>
          <c:min val="-9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baseline="0">
                    <a:effectLst/>
                  </a:rPr>
                  <a:t>ℝ_Op</a:t>
                </a:r>
                <a:endParaRPr lang="en-US" sz="2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52664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9"/>
          <c:order val="0"/>
          <c:tx>
            <c:strRef>
              <c:f>Reward!$A$23</c:f>
              <c:strCache>
                <c:ptCount val="1"/>
                <c:pt idx="0">
                  <c:v>None2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  <a:prstDash val="dash"/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Reward!$B$23:$V$23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-84.406428762541793</c:v>
                </c:pt>
                <c:pt idx="8">
                  <c:v>-67.595411371237404</c:v>
                </c:pt>
                <c:pt idx="9">
                  <c:v>-59.5585591973243</c:v>
                </c:pt>
                <c:pt idx="10">
                  <c:v>-47.336162541805997</c:v>
                </c:pt>
                <c:pt idx="11">
                  <c:v>-47.327535117056797</c:v>
                </c:pt>
                <c:pt idx="12">
                  <c:v>-47.313984615384598</c:v>
                </c:pt>
                <c:pt idx="13">
                  <c:v>-47.333842140468199</c:v>
                </c:pt>
                <c:pt idx="14">
                  <c:v>-47.310761204013303</c:v>
                </c:pt>
                <c:pt idx="15">
                  <c:v>-47.303896989966503</c:v>
                </c:pt>
                <c:pt idx="16">
                  <c:v>-47.3242909698997</c:v>
                </c:pt>
                <c:pt idx="17">
                  <c:v>-47.332204682274202</c:v>
                </c:pt>
                <c:pt idx="18">
                  <c:v>-47.328795986621998</c:v>
                </c:pt>
                <c:pt idx="19">
                  <c:v>-47.3375953177257</c:v>
                </c:pt>
                <c:pt idx="20">
                  <c:v>-47.309538461538402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Reward!$A$24</c:f>
              <c:strCache>
                <c:ptCount val="1"/>
                <c:pt idx="0">
                  <c:v>Time2</c:v>
                </c:pt>
              </c:strCache>
            </c:strRef>
          </c:tx>
          <c:spPr>
            <a:ln>
              <a:solidFill>
                <a:srgbClr val="003300"/>
              </a:solidFill>
              <a:prstDash val="dash"/>
            </a:ln>
          </c:spPr>
          <c:marker>
            <c:symbol val="diamond"/>
            <c:size val="9"/>
            <c:spPr>
              <a:solidFill>
                <a:srgbClr val="003300"/>
              </a:solidFill>
              <a:ln w="19050">
                <a:solidFill>
                  <a:srgbClr val="00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Reward!$B$24:$V$24</c:f>
              <c:numCache>
                <c:formatCode>General</c:formatCode>
                <c:ptCount val="21"/>
                <c:pt idx="0">
                  <c:v>-53.533704347826102</c:v>
                </c:pt>
                <c:pt idx="1">
                  <c:v>-49.187406020066803</c:v>
                </c:pt>
                <c:pt idx="2">
                  <c:v>-48.041558528427998</c:v>
                </c:pt>
                <c:pt idx="3">
                  <c:v>-56.577581939799302</c:v>
                </c:pt>
                <c:pt idx="4">
                  <c:v>-55.130610033444803</c:v>
                </c:pt>
                <c:pt idx="5">
                  <c:v>-50.684870234113603</c:v>
                </c:pt>
                <c:pt idx="6">
                  <c:v>-48.540382608695602</c:v>
                </c:pt>
                <c:pt idx="7">
                  <c:v>-47.481337792642101</c:v>
                </c:pt>
                <c:pt idx="8">
                  <c:v>-47.478204013377898</c:v>
                </c:pt>
                <c:pt idx="9">
                  <c:v>-47.317685618729101</c:v>
                </c:pt>
                <c:pt idx="10">
                  <c:v>-47.316353177257497</c:v>
                </c:pt>
                <c:pt idx="11">
                  <c:v>-47.289613377926401</c:v>
                </c:pt>
                <c:pt idx="12">
                  <c:v>-47.296046153846099</c:v>
                </c:pt>
                <c:pt idx="13">
                  <c:v>-47.3352220735785</c:v>
                </c:pt>
                <c:pt idx="14">
                  <c:v>-47.306700334448102</c:v>
                </c:pt>
                <c:pt idx="15">
                  <c:v>-47.284414715719002</c:v>
                </c:pt>
                <c:pt idx="16">
                  <c:v>-47.292685618729102</c:v>
                </c:pt>
                <c:pt idx="17">
                  <c:v>-47.309009364548501</c:v>
                </c:pt>
                <c:pt idx="18">
                  <c:v>-47.284418060200601</c:v>
                </c:pt>
                <c:pt idx="19">
                  <c:v>-47.308261538461501</c:v>
                </c:pt>
                <c:pt idx="20">
                  <c:v>-47.299818729096899</c:v>
                </c:pt>
              </c:numCache>
            </c:numRef>
          </c:yVal>
          <c:smooth val="0"/>
        </c:ser>
        <c:ser>
          <c:idx val="11"/>
          <c:order val="2"/>
          <c:tx>
            <c:strRef>
              <c:f>Reward!$A$25</c:f>
              <c:strCache>
                <c:ptCount val="1"/>
                <c:pt idx="0">
                  <c:v>Pos2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dash"/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Reward!$B$25:$V$25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-91.652266889632003</c:v>
                </c:pt>
                <c:pt idx="5">
                  <c:v>-92.347936454849403</c:v>
                </c:pt>
                <c:pt idx="6">
                  <c:v>-82.488822742474895</c:v>
                </c:pt>
                <c:pt idx="7">
                  <c:v>-76.164877591973294</c:v>
                </c:pt>
                <c:pt idx="8">
                  <c:v>-66.543940468227305</c:v>
                </c:pt>
                <c:pt idx="9">
                  <c:v>-57.839828762541799</c:v>
                </c:pt>
                <c:pt idx="10">
                  <c:v>-54.031265551839397</c:v>
                </c:pt>
                <c:pt idx="11">
                  <c:v>-52.104864214046799</c:v>
                </c:pt>
                <c:pt idx="12">
                  <c:v>-51.263499665551798</c:v>
                </c:pt>
                <c:pt idx="13">
                  <c:v>-47.464222742474902</c:v>
                </c:pt>
                <c:pt idx="14">
                  <c:v>-47.150056856187199</c:v>
                </c:pt>
                <c:pt idx="15">
                  <c:v>-47.144572575250798</c:v>
                </c:pt>
                <c:pt idx="16">
                  <c:v>-47.148545150501597</c:v>
                </c:pt>
                <c:pt idx="17">
                  <c:v>-47.173598662207297</c:v>
                </c:pt>
                <c:pt idx="18">
                  <c:v>-47.148417391304299</c:v>
                </c:pt>
                <c:pt idx="19">
                  <c:v>-47.150078260869499</c:v>
                </c:pt>
                <c:pt idx="20">
                  <c:v>-47.134857525083497</c:v>
                </c:pt>
              </c:numCache>
            </c:numRef>
          </c:yVal>
          <c:smooth val="0"/>
        </c:ser>
        <c:ser>
          <c:idx val="12"/>
          <c:order val="3"/>
          <c:tx>
            <c:strRef>
              <c:f>Reward!$A$26</c:f>
              <c:strCache>
                <c:ptCount val="1"/>
                <c:pt idx="0">
                  <c:v>TCluster2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dash"/>
            </a:ln>
          </c:spPr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Reward!$B$26:$V$26</c:f>
              <c:numCache>
                <c:formatCode>General</c:formatCode>
                <c:ptCount val="21"/>
                <c:pt idx="0">
                  <c:v>-91.964874916387899</c:v>
                </c:pt>
                <c:pt idx="1">
                  <c:v>-91.962081605351202</c:v>
                </c:pt>
                <c:pt idx="2">
                  <c:v>-91.9608347826086</c:v>
                </c:pt>
                <c:pt idx="3">
                  <c:v>-91.9584695652173</c:v>
                </c:pt>
                <c:pt idx="4">
                  <c:v>-91.968636789297605</c:v>
                </c:pt>
                <c:pt idx="5">
                  <c:v>-91.963317725752404</c:v>
                </c:pt>
                <c:pt idx="6">
                  <c:v>-91.955745819398004</c:v>
                </c:pt>
                <c:pt idx="7">
                  <c:v>-91.961605351170604</c:v>
                </c:pt>
                <c:pt idx="8">
                  <c:v>-91.965393979933097</c:v>
                </c:pt>
                <c:pt idx="9">
                  <c:v>-91.963269565217402</c:v>
                </c:pt>
                <c:pt idx="10">
                  <c:v>-91.961337792642098</c:v>
                </c:pt>
                <c:pt idx="11">
                  <c:v>-47.901950501672196</c:v>
                </c:pt>
                <c:pt idx="12">
                  <c:v>-47.422591973244103</c:v>
                </c:pt>
                <c:pt idx="13">
                  <c:v>-47.427883612040098</c:v>
                </c:pt>
                <c:pt idx="14">
                  <c:v>-47.346919063545101</c:v>
                </c:pt>
                <c:pt idx="15">
                  <c:v>-47.270723076922998</c:v>
                </c:pt>
                <c:pt idx="16">
                  <c:v>-47.321066220735702</c:v>
                </c:pt>
                <c:pt idx="17">
                  <c:v>-47.317468227424698</c:v>
                </c:pt>
                <c:pt idx="18">
                  <c:v>-47.324896989966497</c:v>
                </c:pt>
                <c:pt idx="19">
                  <c:v>-47.320315719063501</c:v>
                </c:pt>
                <c:pt idx="20">
                  <c:v>-47.321240133779199</c:v>
                </c:pt>
              </c:numCache>
            </c:numRef>
          </c:yVal>
          <c:smooth val="0"/>
        </c:ser>
        <c:ser>
          <c:idx val="13"/>
          <c:order val="4"/>
          <c:tx>
            <c:strRef>
              <c:f>Reward!$A$27</c:f>
              <c:strCache>
                <c:ptCount val="1"/>
                <c:pt idx="0">
                  <c:v>PCluster2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dash"/>
            </a:ln>
          </c:spPr>
          <c:marker>
            <c:symbol val="star"/>
            <c:size val="9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Reward!$B$27:$V$27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-91.053511705685494</c:v>
                </c:pt>
                <c:pt idx="5">
                  <c:v>-90.382775250836104</c:v>
                </c:pt>
                <c:pt idx="6">
                  <c:v>-86.839747826086906</c:v>
                </c:pt>
                <c:pt idx="7">
                  <c:v>-80.416643478260895</c:v>
                </c:pt>
                <c:pt idx="8">
                  <c:v>-73.013905016722305</c:v>
                </c:pt>
                <c:pt idx="9">
                  <c:v>-61.403324414715698</c:v>
                </c:pt>
                <c:pt idx="10">
                  <c:v>-52.841601337792603</c:v>
                </c:pt>
                <c:pt idx="11">
                  <c:v>-52.387355183946397</c:v>
                </c:pt>
                <c:pt idx="12">
                  <c:v>-51.090672909699002</c:v>
                </c:pt>
                <c:pt idx="13">
                  <c:v>-47.501480936454797</c:v>
                </c:pt>
                <c:pt idx="14">
                  <c:v>-47.256860200668797</c:v>
                </c:pt>
                <c:pt idx="15">
                  <c:v>-47.2856548494983</c:v>
                </c:pt>
                <c:pt idx="16">
                  <c:v>-47.257470234113597</c:v>
                </c:pt>
                <c:pt idx="17">
                  <c:v>-47.266108361203997</c:v>
                </c:pt>
                <c:pt idx="18">
                  <c:v>-47.266256856187198</c:v>
                </c:pt>
                <c:pt idx="19">
                  <c:v>-47.296503010033398</c:v>
                </c:pt>
                <c:pt idx="20">
                  <c:v>-47.315329096989899</c:v>
                </c:pt>
              </c:numCache>
            </c:numRef>
          </c:yVal>
          <c:smooth val="0"/>
        </c:ser>
        <c:ser>
          <c:idx val="14"/>
          <c:order val="5"/>
          <c:tx>
            <c:strRef>
              <c:f>Reward!$A$28</c:f>
              <c:strCache>
                <c:ptCount val="1"/>
                <c:pt idx="0">
                  <c:v>Time+Pos2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Reward!$B$28:$V$28</c:f>
              <c:numCache>
                <c:formatCode>General</c:formatCode>
                <c:ptCount val="21"/>
                <c:pt idx="0">
                  <c:v>-57.860182608695602</c:v>
                </c:pt>
                <c:pt idx="1">
                  <c:v>-52.373563879598599</c:v>
                </c:pt>
                <c:pt idx="2">
                  <c:v>-52.916098327759201</c:v>
                </c:pt>
                <c:pt idx="3">
                  <c:v>-53.351479598662202</c:v>
                </c:pt>
                <c:pt idx="4">
                  <c:v>-53.104175919732398</c:v>
                </c:pt>
                <c:pt idx="5">
                  <c:v>-52.465539799330998</c:v>
                </c:pt>
                <c:pt idx="6">
                  <c:v>-51.751464882943097</c:v>
                </c:pt>
                <c:pt idx="7">
                  <c:v>-50.610555852842801</c:v>
                </c:pt>
                <c:pt idx="8">
                  <c:v>-49.603483612040101</c:v>
                </c:pt>
                <c:pt idx="9">
                  <c:v>-49.048649498327698</c:v>
                </c:pt>
                <c:pt idx="10">
                  <c:v>-48.304023411371197</c:v>
                </c:pt>
                <c:pt idx="11">
                  <c:v>-47.957604013377903</c:v>
                </c:pt>
                <c:pt idx="12">
                  <c:v>-47.640729765886199</c:v>
                </c:pt>
                <c:pt idx="13">
                  <c:v>-47.484755183946397</c:v>
                </c:pt>
                <c:pt idx="14">
                  <c:v>-47.2868214046822</c:v>
                </c:pt>
                <c:pt idx="15">
                  <c:v>-47.2314949832775</c:v>
                </c:pt>
                <c:pt idx="16">
                  <c:v>-47.142166555183898</c:v>
                </c:pt>
                <c:pt idx="17">
                  <c:v>-47.138676254180503</c:v>
                </c:pt>
                <c:pt idx="18">
                  <c:v>-47.112308361204001</c:v>
                </c:pt>
                <c:pt idx="19">
                  <c:v>-47.115787290969898</c:v>
                </c:pt>
                <c:pt idx="20">
                  <c:v>-47.093679598662199</c:v>
                </c:pt>
              </c:numCache>
            </c:numRef>
          </c:yVal>
          <c:smooth val="0"/>
        </c:ser>
        <c:ser>
          <c:idx val="29"/>
          <c:order val="6"/>
          <c:tx>
            <c:strRef>
              <c:f>Reward!$A$30</c:f>
              <c:strCache>
                <c:ptCount val="1"/>
                <c:pt idx="0">
                  <c:v>Time+PCluster2</c:v>
                </c:pt>
              </c:strCache>
            </c:strRef>
          </c:tx>
          <c:spPr>
            <a:ln>
              <a:solidFill>
                <a:srgbClr val="0099FF"/>
              </a:solidFill>
              <a:prstDash val="dash"/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Reward!$B$22:$V$22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Reward!$B$30:$V$30</c:f>
              <c:numCache>
                <c:formatCode>General</c:formatCode>
                <c:ptCount val="21"/>
                <c:pt idx="0">
                  <c:v>-57.018358528428003</c:v>
                </c:pt>
                <c:pt idx="1">
                  <c:v>-51.3216662207358</c:v>
                </c:pt>
                <c:pt idx="2">
                  <c:v>-51.470229431438099</c:v>
                </c:pt>
                <c:pt idx="3">
                  <c:v>-51.875755852842801</c:v>
                </c:pt>
                <c:pt idx="4">
                  <c:v>-52.297756521739103</c:v>
                </c:pt>
                <c:pt idx="5">
                  <c:v>-51.619402675585199</c:v>
                </c:pt>
                <c:pt idx="6">
                  <c:v>-50.925537792642103</c:v>
                </c:pt>
                <c:pt idx="7">
                  <c:v>-50.115551170568502</c:v>
                </c:pt>
                <c:pt idx="8">
                  <c:v>-49.502981270903</c:v>
                </c:pt>
                <c:pt idx="9">
                  <c:v>-48.898706354514999</c:v>
                </c:pt>
                <c:pt idx="10">
                  <c:v>-48.310752508361098</c:v>
                </c:pt>
                <c:pt idx="11">
                  <c:v>-47.9508976588628</c:v>
                </c:pt>
                <c:pt idx="12">
                  <c:v>-47.613266220735802</c:v>
                </c:pt>
                <c:pt idx="13">
                  <c:v>-47.4770635451505</c:v>
                </c:pt>
                <c:pt idx="14">
                  <c:v>-47.385323745819299</c:v>
                </c:pt>
                <c:pt idx="15">
                  <c:v>-47.380298996655497</c:v>
                </c:pt>
                <c:pt idx="16">
                  <c:v>-47.329072240802603</c:v>
                </c:pt>
                <c:pt idx="17">
                  <c:v>-47.3088588628762</c:v>
                </c:pt>
                <c:pt idx="18">
                  <c:v>-47.2713484949833</c:v>
                </c:pt>
                <c:pt idx="19">
                  <c:v>-47.352240133779198</c:v>
                </c:pt>
                <c:pt idx="20">
                  <c:v>-47.2801571906354</c:v>
                </c:pt>
              </c:numCache>
            </c:numRef>
          </c:yVal>
          <c:smooth val="0"/>
        </c:ser>
        <c:ser>
          <c:idx val="32"/>
          <c:order val="7"/>
          <c:tx>
            <c:strRef>
              <c:f>Reward!$A$29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Reward!$B$22:$V$22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Reward!$B$29:$V$29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-91.529163879598599</c:v>
                </c:pt>
                <c:pt idx="3">
                  <c:v>-84.408146488294307</c:v>
                </c:pt>
                <c:pt idx="4">
                  <c:v>-78.126624080267504</c:v>
                </c:pt>
                <c:pt idx="5">
                  <c:v>-63.608640133779303</c:v>
                </c:pt>
                <c:pt idx="6">
                  <c:v>-58.103646822742398</c:v>
                </c:pt>
                <c:pt idx="7">
                  <c:v>-55.288733779264099</c:v>
                </c:pt>
                <c:pt idx="8">
                  <c:v>-52.615958528428102</c:v>
                </c:pt>
                <c:pt idx="9">
                  <c:v>-50.453402006688897</c:v>
                </c:pt>
                <c:pt idx="10">
                  <c:v>-49.488057525083498</c:v>
                </c:pt>
                <c:pt idx="11">
                  <c:v>-49.157272240802698</c:v>
                </c:pt>
                <c:pt idx="12">
                  <c:v>-48.261260200668801</c:v>
                </c:pt>
                <c:pt idx="13">
                  <c:v>-48.193359866220703</c:v>
                </c:pt>
                <c:pt idx="14">
                  <c:v>-47.7022936454849</c:v>
                </c:pt>
                <c:pt idx="15">
                  <c:v>-47.4431612040134</c:v>
                </c:pt>
                <c:pt idx="16">
                  <c:v>-47.324525083612002</c:v>
                </c:pt>
                <c:pt idx="17">
                  <c:v>-47.240895652173897</c:v>
                </c:pt>
                <c:pt idx="18">
                  <c:v>-47.1889946488294</c:v>
                </c:pt>
                <c:pt idx="19">
                  <c:v>-47.157828762541797</c:v>
                </c:pt>
                <c:pt idx="20">
                  <c:v>-47.1214220735786</c:v>
                </c:pt>
              </c:numCache>
            </c:numRef>
          </c:yVal>
          <c:smooth val="0"/>
        </c:ser>
        <c:ser>
          <c:idx val="35"/>
          <c:order val="8"/>
          <c:tx>
            <c:strRef>
              <c:f>Reward!$A$31</c:f>
              <c:strCache>
                <c:ptCount val="1"/>
                <c:pt idx="0">
                  <c:v>TCluster+PCluster2</c:v>
                </c:pt>
              </c:strCache>
            </c:strRef>
          </c:tx>
          <c:spPr>
            <a:ln>
              <a:solidFill>
                <a:srgbClr val="E0220E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Reward!$B$22:$V$22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Reward!$B$31:$V$31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-92.249078260869595</c:v>
                </c:pt>
                <c:pt idx="4">
                  <c:v>-82.364135117056804</c:v>
                </c:pt>
                <c:pt idx="5">
                  <c:v>-69.077246153846104</c:v>
                </c:pt>
                <c:pt idx="6">
                  <c:v>-60.170717056856098</c:v>
                </c:pt>
                <c:pt idx="7">
                  <c:v>-56.5473284280936</c:v>
                </c:pt>
                <c:pt idx="8">
                  <c:v>-52.897490301003302</c:v>
                </c:pt>
                <c:pt idx="9">
                  <c:v>-50.123952508361199</c:v>
                </c:pt>
                <c:pt idx="10">
                  <c:v>-49.737776588628698</c:v>
                </c:pt>
                <c:pt idx="11">
                  <c:v>-49.519268227424703</c:v>
                </c:pt>
                <c:pt idx="12">
                  <c:v>-48.692017391304297</c:v>
                </c:pt>
                <c:pt idx="13">
                  <c:v>-47.831556521739103</c:v>
                </c:pt>
                <c:pt idx="14">
                  <c:v>-47.523693645484897</c:v>
                </c:pt>
                <c:pt idx="15">
                  <c:v>-47.4498929765886</c:v>
                </c:pt>
                <c:pt idx="16">
                  <c:v>-47.401749832775899</c:v>
                </c:pt>
                <c:pt idx="17">
                  <c:v>-47.4298648829431</c:v>
                </c:pt>
                <c:pt idx="18">
                  <c:v>-47.300138461538403</c:v>
                </c:pt>
                <c:pt idx="19">
                  <c:v>-47.2873183946488</c:v>
                </c:pt>
                <c:pt idx="20">
                  <c:v>-47.263183277591899</c:v>
                </c:pt>
              </c:numCache>
            </c:numRef>
          </c:yVal>
          <c:smooth val="0"/>
        </c:ser>
        <c:ser>
          <c:idx val="27"/>
          <c:order val="9"/>
          <c:tx>
            <c:strRef>
              <c:f>Reward!$A$1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Reward!$B$1:$V$1</c:f>
              <c:numCache>
                <c:formatCode>General</c:formatCode>
                <c:ptCount val="21"/>
                <c:pt idx="0">
                  <c:v>-47.31</c:v>
                </c:pt>
                <c:pt idx="1">
                  <c:v>-47.31</c:v>
                </c:pt>
                <c:pt idx="2">
                  <c:v>-47.31</c:v>
                </c:pt>
                <c:pt idx="3">
                  <c:v>-47.31</c:v>
                </c:pt>
                <c:pt idx="4">
                  <c:v>-47.31</c:v>
                </c:pt>
                <c:pt idx="5">
                  <c:v>-47.31</c:v>
                </c:pt>
                <c:pt idx="6">
                  <c:v>-47.31</c:v>
                </c:pt>
                <c:pt idx="7">
                  <c:v>-47.31</c:v>
                </c:pt>
                <c:pt idx="8">
                  <c:v>-47.31</c:v>
                </c:pt>
                <c:pt idx="9">
                  <c:v>-47.31</c:v>
                </c:pt>
                <c:pt idx="10">
                  <c:v>-47.31</c:v>
                </c:pt>
                <c:pt idx="11">
                  <c:v>-47.31</c:v>
                </c:pt>
                <c:pt idx="12">
                  <c:v>-47.31</c:v>
                </c:pt>
                <c:pt idx="13">
                  <c:v>-47.31</c:v>
                </c:pt>
                <c:pt idx="14">
                  <c:v>-47.31</c:v>
                </c:pt>
                <c:pt idx="15">
                  <c:v>-47.31</c:v>
                </c:pt>
                <c:pt idx="16">
                  <c:v>-47.31</c:v>
                </c:pt>
                <c:pt idx="17">
                  <c:v>-47.31</c:v>
                </c:pt>
                <c:pt idx="18">
                  <c:v>-47.31</c:v>
                </c:pt>
                <c:pt idx="19">
                  <c:v>-47.31</c:v>
                </c:pt>
                <c:pt idx="20">
                  <c:v>-47.31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15968"/>
        <c:axId val="45355392"/>
      </c:scatterChart>
      <c:valAx>
        <c:axId val="45315968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5355392"/>
        <c:crossesAt val="-100"/>
        <c:crossBetween val="midCat"/>
      </c:valAx>
      <c:valAx>
        <c:axId val="45355392"/>
        <c:scaling>
          <c:orientation val="minMax"/>
          <c:max val="-45"/>
          <c:min val="-9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baseline="0">
                    <a:effectLst/>
                  </a:rPr>
                  <a:t>ℝ_Op</a:t>
                </a:r>
                <a:endParaRPr lang="en-US" sz="2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5315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8"/>
          <c:order val="0"/>
          <c:tx>
            <c:strRef>
              <c:f>Reward!$A$42</c:f>
              <c:strCache>
                <c:ptCount val="1"/>
                <c:pt idx="0">
                  <c:v>None1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  <a:prstDash val="sysDot"/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Reward!$B$42:$V$42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-84.406428762541793</c:v>
                </c:pt>
                <c:pt idx="8">
                  <c:v>-67.595411371237404</c:v>
                </c:pt>
                <c:pt idx="9">
                  <c:v>-59.5585591973243</c:v>
                </c:pt>
                <c:pt idx="10">
                  <c:v>-47.336162541805997</c:v>
                </c:pt>
                <c:pt idx="11">
                  <c:v>-47.327535117056797</c:v>
                </c:pt>
                <c:pt idx="12">
                  <c:v>-47.313984615384598</c:v>
                </c:pt>
                <c:pt idx="13">
                  <c:v>-47.333842140468199</c:v>
                </c:pt>
                <c:pt idx="14">
                  <c:v>-47.310761204013303</c:v>
                </c:pt>
                <c:pt idx="15">
                  <c:v>-47.303896989966503</c:v>
                </c:pt>
                <c:pt idx="16">
                  <c:v>-47.3242909698997</c:v>
                </c:pt>
                <c:pt idx="17">
                  <c:v>-47.332204682274202</c:v>
                </c:pt>
                <c:pt idx="18">
                  <c:v>-47.328795986621998</c:v>
                </c:pt>
                <c:pt idx="19">
                  <c:v>-47.3375953177257</c:v>
                </c:pt>
                <c:pt idx="20">
                  <c:v>-47.309538461538402</c:v>
                </c:pt>
              </c:numCache>
            </c:numRef>
          </c:yVal>
          <c:smooth val="0"/>
        </c:ser>
        <c:ser>
          <c:idx val="19"/>
          <c:order val="1"/>
          <c:tx>
            <c:strRef>
              <c:f>Reward!$A$43</c:f>
              <c:strCache>
                <c:ptCount val="1"/>
                <c:pt idx="0">
                  <c:v>Time1</c:v>
                </c:pt>
              </c:strCache>
            </c:strRef>
          </c:tx>
          <c:spPr>
            <a:ln>
              <a:solidFill>
                <a:srgbClr val="003300"/>
              </a:solidFill>
              <a:prstDash val="sysDot"/>
            </a:ln>
          </c:spPr>
          <c:marker>
            <c:symbol val="diamond"/>
            <c:size val="9"/>
            <c:spPr>
              <a:solidFill>
                <a:srgbClr val="003300"/>
              </a:solidFill>
              <a:ln w="19050">
                <a:solidFill>
                  <a:srgbClr val="00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Reward!$B$43:$V$43</c:f>
              <c:numCache>
                <c:formatCode>General</c:formatCode>
                <c:ptCount val="21"/>
                <c:pt idx="0">
                  <c:v>-50.489032107023398</c:v>
                </c:pt>
                <c:pt idx="1">
                  <c:v>-49.756890969899601</c:v>
                </c:pt>
                <c:pt idx="2">
                  <c:v>-48.479333110367797</c:v>
                </c:pt>
                <c:pt idx="3">
                  <c:v>-50.989124414715597</c:v>
                </c:pt>
                <c:pt idx="4">
                  <c:v>-59.241528428093602</c:v>
                </c:pt>
                <c:pt idx="5">
                  <c:v>-54.264719063545101</c:v>
                </c:pt>
                <c:pt idx="6">
                  <c:v>-50.300503010033403</c:v>
                </c:pt>
                <c:pt idx="7">
                  <c:v>-48.142927090300901</c:v>
                </c:pt>
                <c:pt idx="8">
                  <c:v>-47.570353177257502</c:v>
                </c:pt>
                <c:pt idx="9">
                  <c:v>-47.3462093645485</c:v>
                </c:pt>
                <c:pt idx="10">
                  <c:v>-47.331091638795897</c:v>
                </c:pt>
                <c:pt idx="11">
                  <c:v>-47.331924414715701</c:v>
                </c:pt>
                <c:pt idx="12">
                  <c:v>-47.345945819397897</c:v>
                </c:pt>
                <c:pt idx="13">
                  <c:v>-47.335573913043497</c:v>
                </c:pt>
                <c:pt idx="14">
                  <c:v>-47.3371311036789</c:v>
                </c:pt>
                <c:pt idx="15">
                  <c:v>-47.321779264214001</c:v>
                </c:pt>
                <c:pt idx="16">
                  <c:v>-47.360327090300999</c:v>
                </c:pt>
                <c:pt idx="17">
                  <c:v>-47.339585953177199</c:v>
                </c:pt>
                <c:pt idx="18">
                  <c:v>-47.3386889632107</c:v>
                </c:pt>
                <c:pt idx="19">
                  <c:v>-47.321241471571803</c:v>
                </c:pt>
                <c:pt idx="20">
                  <c:v>-47.288225418060101</c:v>
                </c:pt>
              </c:numCache>
            </c:numRef>
          </c:yVal>
          <c:smooth val="0"/>
        </c:ser>
        <c:ser>
          <c:idx val="20"/>
          <c:order val="2"/>
          <c:tx>
            <c:strRef>
              <c:f>Reward!$A$44</c:f>
              <c:strCache>
                <c:ptCount val="1"/>
                <c:pt idx="0">
                  <c:v>Pos1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sysDot"/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Reward!$B$44:$V$44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-91.652300334448199</c:v>
                </c:pt>
                <c:pt idx="5">
                  <c:v>-91.497069565217302</c:v>
                </c:pt>
                <c:pt idx="6">
                  <c:v>-81.092988628762498</c:v>
                </c:pt>
                <c:pt idx="7">
                  <c:v>-74.772982608695699</c:v>
                </c:pt>
                <c:pt idx="8">
                  <c:v>-72.973224749163904</c:v>
                </c:pt>
                <c:pt idx="9">
                  <c:v>-63.9814381270903</c:v>
                </c:pt>
                <c:pt idx="10">
                  <c:v>-56.900062207357799</c:v>
                </c:pt>
                <c:pt idx="11">
                  <c:v>-55.142940468227401</c:v>
                </c:pt>
                <c:pt idx="12">
                  <c:v>-50.216113043478202</c:v>
                </c:pt>
                <c:pt idx="13">
                  <c:v>-48.047230769230701</c:v>
                </c:pt>
                <c:pt idx="14">
                  <c:v>-47.746314381270899</c:v>
                </c:pt>
                <c:pt idx="15">
                  <c:v>-47.522538461538403</c:v>
                </c:pt>
                <c:pt idx="16">
                  <c:v>-47.400454180601997</c:v>
                </c:pt>
                <c:pt idx="17">
                  <c:v>-47.350781270902999</c:v>
                </c:pt>
                <c:pt idx="18">
                  <c:v>-47.4639886287625</c:v>
                </c:pt>
                <c:pt idx="19">
                  <c:v>-47.469018060200597</c:v>
                </c:pt>
                <c:pt idx="20">
                  <c:v>-47.464003344481597</c:v>
                </c:pt>
              </c:numCache>
            </c:numRef>
          </c:yVal>
          <c:smooth val="0"/>
        </c:ser>
        <c:ser>
          <c:idx val="21"/>
          <c:order val="3"/>
          <c:tx>
            <c:strRef>
              <c:f>Reward!$A$45</c:f>
              <c:strCache>
                <c:ptCount val="1"/>
                <c:pt idx="0">
                  <c:v>TCluster1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sysDot"/>
            </a:ln>
          </c:spPr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Reward!$B$45:$V$45</c:f>
              <c:numCache>
                <c:formatCode>General</c:formatCode>
                <c:ptCount val="21"/>
                <c:pt idx="0">
                  <c:v>-93.398924414715793</c:v>
                </c:pt>
                <c:pt idx="1">
                  <c:v>-93.399010033444796</c:v>
                </c:pt>
                <c:pt idx="2">
                  <c:v>-93.401632107023403</c:v>
                </c:pt>
                <c:pt idx="3">
                  <c:v>-93.4032374581939</c:v>
                </c:pt>
                <c:pt idx="4">
                  <c:v>-93.403601337792594</c:v>
                </c:pt>
                <c:pt idx="5">
                  <c:v>-93.402445484949794</c:v>
                </c:pt>
                <c:pt idx="6">
                  <c:v>-93.403633444816094</c:v>
                </c:pt>
                <c:pt idx="7">
                  <c:v>-93.401637458193903</c:v>
                </c:pt>
                <c:pt idx="8">
                  <c:v>-93.398597993311</c:v>
                </c:pt>
                <c:pt idx="9">
                  <c:v>-93.399106354515098</c:v>
                </c:pt>
                <c:pt idx="10">
                  <c:v>-93.399866220735703</c:v>
                </c:pt>
                <c:pt idx="11">
                  <c:v>-47.941112374581799</c:v>
                </c:pt>
                <c:pt idx="12">
                  <c:v>-47.658984615384597</c:v>
                </c:pt>
                <c:pt idx="13">
                  <c:v>-47.394901672240799</c:v>
                </c:pt>
                <c:pt idx="14">
                  <c:v>-47.345277591973201</c:v>
                </c:pt>
                <c:pt idx="15">
                  <c:v>-47.333131103678902</c:v>
                </c:pt>
                <c:pt idx="16">
                  <c:v>-47.305111036789199</c:v>
                </c:pt>
                <c:pt idx="17">
                  <c:v>-47.315119063545097</c:v>
                </c:pt>
                <c:pt idx="18">
                  <c:v>-47.309778595317702</c:v>
                </c:pt>
                <c:pt idx="19">
                  <c:v>-47.326016722407999</c:v>
                </c:pt>
                <c:pt idx="20">
                  <c:v>-47.3130983277591</c:v>
                </c:pt>
              </c:numCache>
            </c:numRef>
          </c:yVal>
          <c:smooth val="0"/>
        </c:ser>
        <c:ser>
          <c:idx val="22"/>
          <c:order val="4"/>
          <c:tx>
            <c:strRef>
              <c:f>Reward!$A$46</c:f>
              <c:strCache>
                <c:ptCount val="1"/>
                <c:pt idx="0">
                  <c:v>PCluster1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star"/>
            <c:size val="9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Reward!$B$46:$V$46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-91.053511705685494</c:v>
                </c:pt>
                <c:pt idx="5">
                  <c:v>-92.332515719063494</c:v>
                </c:pt>
                <c:pt idx="6">
                  <c:v>-87.480814046822701</c:v>
                </c:pt>
                <c:pt idx="7">
                  <c:v>-80.646970568561898</c:v>
                </c:pt>
                <c:pt idx="8">
                  <c:v>-69.264379933110206</c:v>
                </c:pt>
                <c:pt idx="9">
                  <c:v>-67.273233444816</c:v>
                </c:pt>
                <c:pt idx="10">
                  <c:v>-57.0923451505016</c:v>
                </c:pt>
                <c:pt idx="11">
                  <c:v>-52.342927090301004</c:v>
                </c:pt>
                <c:pt idx="12">
                  <c:v>-50.185743812708999</c:v>
                </c:pt>
                <c:pt idx="13">
                  <c:v>-48.231757859531697</c:v>
                </c:pt>
                <c:pt idx="14">
                  <c:v>-47.4818755852843</c:v>
                </c:pt>
                <c:pt idx="15">
                  <c:v>-47.451714381270897</c:v>
                </c:pt>
                <c:pt idx="16">
                  <c:v>-47.406832107023398</c:v>
                </c:pt>
                <c:pt idx="17">
                  <c:v>-47.388457525083602</c:v>
                </c:pt>
                <c:pt idx="18">
                  <c:v>-47.386705685618701</c:v>
                </c:pt>
                <c:pt idx="19">
                  <c:v>-47.391729765886197</c:v>
                </c:pt>
                <c:pt idx="20">
                  <c:v>-47.370787959866199</c:v>
                </c:pt>
              </c:numCache>
            </c:numRef>
          </c:yVal>
          <c:smooth val="0"/>
        </c:ser>
        <c:ser>
          <c:idx val="23"/>
          <c:order val="5"/>
          <c:tx>
            <c:strRef>
              <c:f>Reward!$A$47</c:f>
              <c:strCache>
                <c:ptCount val="1"/>
                <c:pt idx="0">
                  <c:v>Time+Pos1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Reward!$B$47:$V$47</c:f>
              <c:numCache>
                <c:formatCode>General</c:formatCode>
                <c:ptCount val="21"/>
                <c:pt idx="0">
                  <c:v>-58.016055518394602</c:v>
                </c:pt>
                <c:pt idx="1">
                  <c:v>-55.612014046822701</c:v>
                </c:pt>
                <c:pt idx="2">
                  <c:v>-53.147254849498303</c:v>
                </c:pt>
                <c:pt idx="3">
                  <c:v>-52.4888100334448</c:v>
                </c:pt>
                <c:pt idx="4">
                  <c:v>-52.685341806019999</c:v>
                </c:pt>
                <c:pt idx="5">
                  <c:v>-53.962253511705597</c:v>
                </c:pt>
                <c:pt idx="6">
                  <c:v>-53.7101598662207</c:v>
                </c:pt>
                <c:pt idx="7">
                  <c:v>-52.709408695652101</c:v>
                </c:pt>
                <c:pt idx="8">
                  <c:v>-51.6234608695651</c:v>
                </c:pt>
                <c:pt idx="9">
                  <c:v>-50.3904702341136</c:v>
                </c:pt>
                <c:pt idx="10">
                  <c:v>-49.646708361203999</c:v>
                </c:pt>
                <c:pt idx="11">
                  <c:v>-49.072351170568503</c:v>
                </c:pt>
                <c:pt idx="12">
                  <c:v>-48.721107692307598</c:v>
                </c:pt>
                <c:pt idx="13">
                  <c:v>-48.430490301003303</c:v>
                </c:pt>
                <c:pt idx="14">
                  <c:v>-48.335672240802602</c:v>
                </c:pt>
                <c:pt idx="15">
                  <c:v>-48.214674247491601</c:v>
                </c:pt>
                <c:pt idx="16">
                  <c:v>-48.207550501672202</c:v>
                </c:pt>
                <c:pt idx="17">
                  <c:v>-48.161824749163799</c:v>
                </c:pt>
                <c:pt idx="18">
                  <c:v>-48.144669565217299</c:v>
                </c:pt>
                <c:pt idx="19">
                  <c:v>-48.134513712374499</c:v>
                </c:pt>
                <c:pt idx="20">
                  <c:v>-48.111250167224</c:v>
                </c:pt>
              </c:numCache>
            </c:numRef>
          </c:yVal>
          <c:smooth val="0"/>
        </c:ser>
        <c:ser>
          <c:idx val="28"/>
          <c:order val="6"/>
          <c:tx>
            <c:strRef>
              <c:f>Reward!$A$49</c:f>
              <c:strCache>
                <c:ptCount val="1"/>
                <c:pt idx="0">
                  <c:v>Time+PCluster1</c:v>
                </c:pt>
              </c:strCache>
            </c:strRef>
          </c:tx>
          <c:spPr>
            <a:ln>
              <a:solidFill>
                <a:srgbClr val="0099FF"/>
              </a:solidFill>
              <a:prstDash val="sysDot"/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Reward!$B$41:$V$41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Reward!$B$49:$V$49</c:f>
              <c:numCache>
                <c:formatCode>General</c:formatCode>
                <c:ptCount val="21"/>
                <c:pt idx="0">
                  <c:v>-55.611777257525098</c:v>
                </c:pt>
                <c:pt idx="1">
                  <c:v>-52.274810033444801</c:v>
                </c:pt>
                <c:pt idx="2">
                  <c:v>-50.549781939799303</c:v>
                </c:pt>
                <c:pt idx="3">
                  <c:v>-50.461901003344501</c:v>
                </c:pt>
                <c:pt idx="4">
                  <c:v>-51.991865551839403</c:v>
                </c:pt>
                <c:pt idx="5">
                  <c:v>-51.502577926421402</c:v>
                </c:pt>
                <c:pt idx="6">
                  <c:v>-52.770744481605298</c:v>
                </c:pt>
                <c:pt idx="7">
                  <c:v>-52.427790635451501</c:v>
                </c:pt>
                <c:pt idx="8">
                  <c:v>-51.155299665551802</c:v>
                </c:pt>
                <c:pt idx="9">
                  <c:v>-49.518503678929697</c:v>
                </c:pt>
                <c:pt idx="10">
                  <c:v>-48.698862207357799</c:v>
                </c:pt>
                <c:pt idx="11">
                  <c:v>-48.080525752508301</c:v>
                </c:pt>
                <c:pt idx="12">
                  <c:v>-47.8836628762541</c:v>
                </c:pt>
                <c:pt idx="13">
                  <c:v>-47.767751170568502</c:v>
                </c:pt>
                <c:pt idx="14">
                  <c:v>-47.591636789297603</c:v>
                </c:pt>
                <c:pt idx="15">
                  <c:v>-47.524974581939702</c:v>
                </c:pt>
                <c:pt idx="16">
                  <c:v>-47.514083612040103</c:v>
                </c:pt>
                <c:pt idx="17">
                  <c:v>-47.443046822742403</c:v>
                </c:pt>
                <c:pt idx="18">
                  <c:v>-47.4898929765886</c:v>
                </c:pt>
                <c:pt idx="19">
                  <c:v>-47.445072240802602</c:v>
                </c:pt>
                <c:pt idx="20">
                  <c:v>-47.4610374581939</c:v>
                </c:pt>
              </c:numCache>
            </c:numRef>
          </c:yVal>
          <c:smooth val="0"/>
        </c:ser>
        <c:ser>
          <c:idx val="31"/>
          <c:order val="7"/>
          <c:tx>
            <c:strRef>
              <c:f>Reward!$A$48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Reward!$B$41:$V$41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Reward!$B$48:$V$48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-91.714549832775901</c:v>
                </c:pt>
                <c:pt idx="3">
                  <c:v>-90.152222742474905</c:v>
                </c:pt>
                <c:pt idx="4">
                  <c:v>-75.144784615384495</c:v>
                </c:pt>
                <c:pt idx="5">
                  <c:v>-64.275519063545104</c:v>
                </c:pt>
                <c:pt idx="6">
                  <c:v>-60.015228762541803</c:v>
                </c:pt>
                <c:pt idx="7">
                  <c:v>-58.534742474916399</c:v>
                </c:pt>
                <c:pt idx="8">
                  <c:v>-56.395093645484899</c:v>
                </c:pt>
                <c:pt idx="9">
                  <c:v>-53.822349832775899</c:v>
                </c:pt>
                <c:pt idx="10">
                  <c:v>-51.005041471571801</c:v>
                </c:pt>
                <c:pt idx="11">
                  <c:v>-50.298074247491598</c:v>
                </c:pt>
                <c:pt idx="12">
                  <c:v>-49.531484280936397</c:v>
                </c:pt>
                <c:pt idx="13">
                  <c:v>-49.069840133779202</c:v>
                </c:pt>
                <c:pt idx="14">
                  <c:v>-48.761472240802597</c:v>
                </c:pt>
                <c:pt idx="15">
                  <c:v>-48.551016722408001</c:v>
                </c:pt>
                <c:pt idx="16">
                  <c:v>-48.420531103678897</c:v>
                </c:pt>
                <c:pt idx="17">
                  <c:v>-48.313803344481599</c:v>
                </c:pt>
                <c:pt idx="18">
                  <c:v>-48.169522408026701</c:v>
                </c:pt>
                <c:pt idx="19">
                  <c:v>-48.001732441471503</c:v>
                </c:pt>
                <c:pt idx="20">
                  <c:v>-47.942008026755801</c:v>
                </c:pt>
              </c:numCache>
            </c:numRef>
          </c:yVal>
          <c:smooth val="0"/>
        </c:ser>
        <c:ser>
          <c:idx val="36"/>
          <c:order val="8"/>
          <c:tx>
            <c:strRef>
              <c:f>Reward!$A$50</c:f>
              <c:strCache>
                <c:ptCount val="1"/>
                <c:pt idx="0">
                  <c:v>TCluster+PCluster1</c:v>
                </c:pt>
              </c:strCache>
            </c:strRef>
          </c:tx>
          <c:spPr>
            <a:ln>
              <a:solidFill>
                <a:srgbClr val="E0220E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Reward!$B$41:$V$41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Reward!$B$50:$V$50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-90.565313043478199</c:v>
                </c:pt>
                <c:pt idx="4">
                  <c:v>-81.944781939799299</c:v>
                </c:pt>
                <c:pt idx="5">
                  <c:v>-69.460460869565196</c:v>
                </c:pt>
                <c:pt idx="6">
                  <c:v>-62.469733779264203</c:v>
                </c:pt>
                <c:pt idx="7">
                  <c:v>-59.120489632107002</c:v>
                </c:pt>
                <c:pt idx="8">
                  <c:v>-56.849696989966603</c:v>
                </c:pt>
                <c:pt idx="9">
                  <c:v>-53.176186622073502</c:v>
                </c:pt>
                <c:pt idx="10">
                  <c:v>-50.4749224080267</c:v>
                </c:pt>
                <c:pt idx="11">
                  <c:v>-49.865147157190599</c:v>
                </c:pt>
                <c:pt idx="12">
                  <c:v>-49.015863545150502</c:v>
                </c:pt>
                <c:pt idx="13">
                  <c:v>-48.199614715719001</c:v>
                </c:pt>
                <c:pt idx="14">
                  <c:v>-47.818422073578503</c:v>
                </c:pt>
                <c:pt idx="15">
                  <c:v>-47.722145819397902</c:v>
                </c:pt>
                <c:pt idx="16">
                  <c:v>-47.543286287625399</c:v>
                </c:pt>
                <c:pt idx="17">
                  <c:v>-47.510667558528397</c:v>
                </c:pt>
                <c:pt idx="18">
                  <c:v>-47.4306882943144</c:v>
                </c:pt>
                <c:pt idx="19">
                  <c:v>-47.468912374581897</c:v>
                </c:pt>
                <c:pt idx="20">
                  <c:v>-47.4375906354514</c:v>
                </c:pt>
              </c:numCache>
            </c:numRef>
          </c:yVal>
          <c:smooth val="0"/>
        </c:ser>
        <c:ser>
          <c:idx val="27"/>
          <c:order val="9"/>
          <c:tx>
            <c:strRef>
              <c:f>Reward!$A$1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Reward!$B$1:$V$1</c:f>
              <c:numCache>
                <c:formatCode>General</c:formatCode>
                <c:ptCount val="21"/>
                <c:pt idx="0">
                  <c:v>-47.31</c:v>
                </c:pt>
                <c:pt idx="1">
                  <c:v>-47.31</c:v>
                </c:pt>
                <c:pt idx="2">
                  <c:v>-47.31</c:v>
                </c:pt>
                <c:pt idx="3">
                  <c:v>-47.31</c:v>
                </c:pt>
                <c:pt idx="4">
                  <c:v>-47.31</c:v>
                </c:pt>
                <c:pt idx="5">
                  <c:v>-47.31</c:v>
                </c:pt>
                <c:pt idx="6">
                  <c:v>-47.31</c:v>
                </c:pt>
                <c:pt idx="7">
                  <c:v>-47.31</c:v>
                </c:pt>
                <c:pt idx="8">
                  <c:v>-47.31</c:v>
                </c:pt>
                <c:pt idx="9">
                  <c:v>-47.31</c:v>
                </c:pt>
                <c:pt idx="10">
                  <c:v>-47.31</c:v>
                </c:pt>
                <c:pt idx="11">
                  <c:v>-47.31</c:v>
                </c:pt>
                <c:pt idx="12">
                  <c:v>-47.31</c:v>
                </c:pt>
                <c:pt idx="13">
                  <c:v>-47.31</c:v>
                </c:pt>
                <c:pt idx="14">
                  <c:v>-47.31</c:v>
                </c:pt>
                <c:pt idx="15">
                  <c:v>-47.31</c:v>
                </c:pt>
                <c:pt idx="16">
                  <c:v>-47.31</c:v>
                </c:pt>
                <c:pt idx="17">
                  <c:v>-47.31</c:v>
                </c:pt>
                <c:pt idx="18">
                  <c:v>-47.31</c:v>
                </c:pt>
                <c:pt idx="19">
                  <c:v>-47.31</c:v>
                </c:pt>
                <c:pt idx="20">
                  <c:v>-47.31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94944"/>
        <c:axId val="46077440"/>
      </c:scatterChart>
      <c:valAx>
        <c:axId val="45394944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6077440"/>
        <c:crossesAt val="-100"/>
        <c:crossBetween val="midCat"/>
      </c:valAx>
      <c:valAx>
        <c:axId val="46077440"/>
        <c:scaling>
          <c:orientation val="minMax"/>
          <c:max val="-45"/>
          <c:min val="-9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baseline="0">
                    <a:effectLst/>
                  </a:rPr>
                  <a:t>ℝ_Op</a:t>
                </a:r>
                <a:endParaRPr lang="en-US" sz="2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53949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tx>
            <c:strRef>
              <c:f>Reward!$A$9</c:f>
              <c:strCache>
                <c:ptCount val="1"/>
                <c:pt idx="0">
                  <c:v>PCluster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star"/>
            <c:size val="9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Reward!$B$9:$V$9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-91.053511705685494</c:v>
                </c:pt>
                <c:pt idx="5">
                  <c:v>-94.048606020066899</c:v>
                </c:pt>
                <c:pt idx="6">
                  <c:v>-89.153038795986603</c:v>
                </c:pt>
                <c:pt idx="7">
                  <c:v>-81.653406688963202</c:v>
                </c:pt>
                <c:pt idx="8">
                  <c:v>-72.373624080267504</c:v>
                </c:pt>
                <c:pt idx="9">
                  <c:v>-57.718183277591898</c:v>
                </c:pt>
                <c:pt idx="10">
                  <c:v>-52.872191973244099</c:v>
                </c:pt>
                <c:pt idx="11">
                  <c:v>-51.920567224080202</c:v>
                </c:pt>
                <c:pt idx="12">
                  <c:v>-50.6643003344481</c:v>
                </c:pt>
                <c:pt idx="13">
                  <c:v>-48.889446153846102</c:v>
                </c:pt>
                <c:pt idx="14">
                  <c:v>-47.293984615384602</c:v>
                </c:pt>
                <c:pt idx="15">
                  <c:v>-47.270585284280898</c:v>
                </c:pt>
                <c:pt idx="16">
                  <c:v>-47.279837458193903</c:v>
                </c:pt>
                <c:pt idx="17">
                  <c:v>-47.264309698996598</c:v>
                </c:pt>
                <c:pt idx="18">
                  <c:v>-47.256112374581903</c:v>
                </c:pt>
                <c:pt idx="19">
                  <c:v>-47.300880267558497</c:v>
                </c:pt>
                <c:pt idx="20">
                  <c:v>-47.310147157190599</c:v>
                </c:pt>
              </c:numCache>
            </c:numRef>
          </c:yVal>
          <c:smooth val="0"/>
        </c:ser>
        <c:ser>
          <c:idx val="33"/>
          <c:order val="1"/>
          <c:tx>
            <c:strRef>
              <c:f>Reward!$A$11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Reward!$B$11:$V$11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-91.7537698996655</c:v>
                </c:pt>
                <c:pt idx="3">
                  <c:v>-91.854931103678894</c:v>
                </c:pt>
                <c:pt idx="4">
                  <c:v>-68.711833444815994</c:v>
                </c:pt>
                <c:pt idx="5">
                  <c:v>-66.607959866220696</c:v>
                </c:pt>
                <c:pt idx="6">
                  <c:v>-59.654040802675503</c:v>
                </c:pt>
                <c:pt idx="7">
                  <c:v>-56.951581939799297</c:v>
                </c:pt>
                <c:pt idx="8">
                  <c:v>-54.163927090301001</c:v>
                </c:pt>
                <c:pt idx="9">
                  <c:v>-50.054258193979898</c:v>
                </c:pt>
                <c:pt idx="10">
                  <c:v>-49.177052842809303</c:v>
                </c:pt>
                <c:pt idx="11">
                  <c:v>-48.356751170568501</c:v>
                </c:pt>
                <c:pt idx="12">
                  <c:v>-47.998722408026701</c:v>
                </c:pt>
                <c:pt idx="13">
                  <c:v>-47.7936561872909</c:v>
                </c:pt>
                <c:pt idx="14">
                  <c:v>-47.476773913043402</c:v>
                </c:pt>
                <c:pt idx="15">
                  <c:v>-47.252529096989903</c:v>
                </c:pt>
                <c:pt idx="16">
                  <c:v>-47.256274916387902</c:v>
                </c:pt>
                <c:pt idx="17">
                  <c:v>-47.198255518394703</c:v>
                </c:pt>
                <c:pt idx="18">
                  <c:v>-47.140347157190597</c:v>
                </c:pt>
                <c:pt idx="19">
                  <c:v>-47.161664214046802</c:v>
                </c:pt>
                <c:pt idx="20">
                  <c:v>-47.191840133779202</c:v>
                </c:pt>
              </c:numCache>
            </c:numRef>
          </c:yVal>
          <c:smooth val="0"/>
        </c:ser>
        <c:ser>
          <c:idx val="34"/>
          <c:order val="2"/>
          <c:tx>
            <c:strRef>
              <c:f>Reward!$A$13</c:f>
              <c:strCache>
                <c:ptCount val="1"/>
                <c:pt idx="0">
                  <c:v>TCluster+PCluster</c:v>
                </c:pt>
              </c:strCache>
            </c:strRef>
          </c:tx>
          <c:spPr>
            <a:ln>
              <a:solidFill>
                <a:srgbClr val="E0220E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Reward!$B$13:$V$13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-94.628762541805997</c:v>
                </c:pt>
                <c:pt idx="4">
                  <c:v>-78.799156521739107</c:v>
                </c:pt>
                <c:pt idx="5">
                  <c:v>-67.786632107023394</c:v>
                </c:pt>
                <c:pt idx="6">
                  <c:v>-59.581688294314297</c:v>
                </c:pt>
                <c:pt idx="7">
                  <c:v>-56.769327090300997</c:v>
                </c:pt>
                <c:pt idx="8">
                  <c:v>-52.592466220735702</c:v>
                </c:pt>
                <c:pt idx="9">
                  <c:v>-50.480677591973198</c:v>
                </c:pt>
                <c:pt idx="10">
                  <c:v>-49.564808695652097</c:v>
                </c:pt>
                <c:pt idx="11">
                  <c:v>-48.539113712374501</c:v>
                </c:pt>
                <c:pt idx="12">
                  <c:v>-48.171965886287602</c:v>
                </c:pt>
                <c:pt idx="13">
                  <c:v>-47.480978595317701</c:v>
                </c:pt>
                <c:pt idx="14">
                  <c:v>-47.287900334448103</c:v>
                </c:pt>
                <c:pt idx="15">
                  <c:v>-47.386329096989897</c:v>
                </c:pt>
                <c:pt idx="16">
                  <c:v>-47.319375919732401</c:v>
                </c:pt>
                <c:pt idx="17">
                  <c:v>-47.311349163879498</c:v>
                </c:pt>
                <c:pt idx="18">
                  <c:v>-47.2651030100334</c:v>
                </c:pt>
                <c:pt idx="19">
                  <c:v>-47.286936454849403</c:v>
                </c:pt>
                <c:pt idx="20">
                  <c:v>-47.359293645484897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Reward!$A$27</c:f>
              <c:strCache>
                <c:ptCount val="1"/>
                <c:pt idx="0">
                  <c:v>PCluster2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dash"/>
            </a:ln>
          </c:spPr>
          <c:marker>
            <c:symbol val="star"/>
            <c:size val="9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Reward!$B$27:$V$27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-91.053511705685494</c:v>
                </c:pt>
                <c:pt idx="5">
                  <c:v>-90.382775250836104</c:v>
                </c:pt>
                <c:pt idx="6">
                  <c:v>-86.839747826086906</c:v>
                </c:pt>
                <c:pt idx="7">
                  <c:v>-80.416643478260895</c:v>
                </c:pt>
                <c:pt idx="8">
                  <c:v>-73.013905016722305</c:v>
                </c:pt>
                <c:pt idx="9">
                  <c:v>-61.403324414715698</c:v>
                </c:pt>
                <c:pt idx="10">
                  <c:v>-52.841601337792603</c:v>
                </c:pt>
                <c:pt idx="11">
                  <c:v>-52.387355183946397</c:v>
                </c:pt>
                <c:pt idx="12">
                  <c:v>-51.090672909699002</c:v>
                </c:pt>
                <c:pt idx="13">
                  <c:v>-47.501480936454797</c:v>
                </c:pt>
                <c:pt idx="14">
                  <c:v>-47.256860200668797</c:v>
                </c:pt>
                <c:pt idx="15">
                  <c:v>-47.2856548494983</c:v>
                </c:pt>
                <c:pt idx="16">
                  <c:v>-47.257470234113597</c:v>
                </c:pt>
                <c:pt idx="17">
                  <c:v>-47.266108361203997</c:v>
                </c:pt>
                <c:pt idx="18">
                  <c:v>-47.266256856187198</c:v>
                </c:pt>
                <c:pt idx="19">
                  <c:v>-47.296503010033398</c:v>
                </c:pt>
                <c:pt idx="20">
                  <c:v>-47.315329096989899</c:v>
                </c:pt>
              </c:numCache>
            </c:numRef>
          </c:yVal>
          <c:smooth val="0"/>
        </c:ser>
        <c:ser>
          <c:idx val="32"/>
          <c:order val="4"/>
          <c:tx>
            <c:strRef>
              <c:f>Reward!$A$29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Reward!$B$22:$V$22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Reward!$B$29:$V$29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-91.529163879598599</c:v>
                </c:pt>
                <c:pt idx="3">
                  <c:v>-84.408146488294307</c:v>
                </c:pt>
                <c:pt idx="4">
                  <c:v>-78.126624080267504</c:v>
                </c:pt>
                <c:pt idx="5">
                  <c:v>-63.608640133779303</c:v>
                </c:pt>
                <c:pt idx="6">
                  <c:v>-58.103646822742398</c:v>
                </c:pt>
                <c:pt idx="7">
                  <c:v>-55.288733779264099</c:v>
                </c:pt>
                <c:pt idx="8">
                  <c:v>-52.615958528428102</c:v>
                </c:pt>
                <c:pt idx="9">
                  <c:v>-50.453402006688897</c:v>
                </c:pt>
                <c:pt idx="10">
                  <c:v>-49.488057525083498</c:v>
                </c:pt>
                <c:pt idx="11">
                  <c:v>-49.157272240802698</c:v>
                </c:pt>
                <c:pt idx="12">
                  <c:v>-48.261260200668801</c:v>
                </c:pt>
                <c:pt idx="13">
                  <c:v>-48.193359866220703</c:v>
                </c:pt>
                <c:pt idx="14">
                  <c:v>-47.7022936454849</c:v>
                </c:pt>
                <c:pt idx="15">
                  <c:v>-47.4431612040134</c:v>
                </c:pt>
                <c:pt idx="16">
                  <c:v>-47.324525083612002</c:v>
                </c:pt>
                <c:pt idx="17">
                  <c:v>-47.240895652173897</c:v>
                </c:pt>
                <c:pt idx="18">
                  <c:v>-47.1889946488294</c:v>
                </c:pt>
                <c:pt idx="19">
                  <c:v>-47.157828762541797</c:v>
                </c:pt>
                <c:pt idx="20">
                  <c:v>-47.1214220735786</c:v>
                </c:pt>
              </c:numCache>
            </c:numRef>
          </c:yVal>
          <c:smooth val="0"/>
        </c:ser>
        <c:ser>
          <c:idx val="35"/>
          <c:order val="5"/>
          <c:tx>
            <c:strRef>
              <c:f>Reward!$A$31</c:f>
              <c:strCache>
                <c:ptCount val="1"/>
                <c:pt idx="0">
                  <c:v>TCluster+PCluster2</c:v>
                </c:pt>
              </c:strCache>
            </c:strRef>
          </c:tx>
          <c:spPr>
            <a:ln>
              <a:solidFill>
                <a:srgbClr val="E0220E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Reward!$B$22:$V$22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Reward!$B$31:$V$31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-92.249078260869595</c:v>
                </c:pt>
                <c:pt idx="4">
                  <c:v>-82.364135117056804</c:v>
                </c:pt>
                <c:pt idx="5">
                  <c:v>-69.077246153846104</c:v>
                </c:pt>
                <c:pt idx="6">
                  <c:v>-60.170717056856098</c:v>
                </c:pt>
                <c:pt idx="7">
                  <c:v>-56.5473284280936</c:v>
                </c:pt>
                <c:pt idx="8">
                  <c:v>-52.897490301003302</c:v>
                </c:pt>
                <c:pt idx="9">
                  <c:v>-50.123952508361199</c:v>
                </c:pt>
                <c:pt idx="10">
                  <c:v>-49.737776588628698</c:v>
                </c:pt>
                <c:pt idx="11">
                  <c:v>-49.519268227424703</c:v>
                </c:pt>
                <c:pt idx="12">
                  <c:v>-48.692017391304297</c:v>
                </c:pt>
                <c:pt idx="13">
                  <c:v>-47.831556521739103</c:v>
                </c:pt>
                <c:pt idx="14">
                  <c:v>-47.523693645484897</c:v>
                </c:pt>
                <c:pt idx="15">
                  <c:v>-47.4498929765886</c:v>
                </c:pt>
                <c:pt idx="16">
                  <c:v>-47.401749832775899</c:v>
                </c:pt>
                <c:pt idx="17">
                  <c:v>-47.4298648829431</c:v>
                </c:pt>
                <c:pt idx="18">
                  <c:v>-47.300138461538403</c:v>
                </c:pt>
                <c:pt idx="19">
                  <c:v>-47.2873183946488</c:v>
                </c:pt>
                <c:pt idx="20">
                  <c:v>-47.263183277591899</c:v>
                </c:pt>
              </c:numCache>
            </c:numRef>
          </c:yVal>
          <c:smooth val="0"/>
        </c:ser>
        <c:ser>
          <c:idx val="22"/>
          <c:order val="6"/>
          <c:tx>
            <c:strRef>
              <c:f>Reward!$A$46</c:f>
              <c:strCache>
                <c:ptCount val="1"/>
                <c:pt idx="0">
                  <c:v>PCluster1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star"/>
            <c:size val="9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Reward!$B$46:$V$46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-91.053511705685494</c:v>
                </c:pt>
                <c:pt idx="5">
                  <c:v>-92.332515719063494</c:v>
                </c:pt>
                <c:pt idx="6">
                  <c:v>-87.480814046822701</c:v>
                </c:pt>
                <c:pt idx="7">
                  <c:v>-80.646970568561898</c:v>
                </c:pt>
                <c:pt idx="8">
                  <c:v>-69.264379933110206</c:v>
                </c:pt>
                <c:pt idx="9">
                  <c:v>-67.273233444816</c:v>
                </c:pt>
                <c:pt idx="10">
                  <c:v>-57.0923451505016</c:v>
                </c:pt>
                <c:pt idx="11">
                  <c:v>-52.342927090301004</c:v>
                </c:pt>
                <c:pt idx="12">
                  <c:v>-50.185743812708999</c:v>
                </c:pt>
                <c:pt idx="13">
                  <c:v>-48.231757859531697</c:v>
                </c:pt>
                <c:pt idx="14">
                  <c:v>-47.4818755852843</c:v>
                </c:pt>
                <c:pt idx="15">
                  <c:v>-47.451714381270897</c:v>
                </c:pt>
                <c:pt idx="16">
                  <c:v>-47.406832107023398</c:v>
                </c:pt>
                <c:pt idx="17">
                  <c:v>-47.388457525083602</c:v>
                </c:pt>
                <c:pt idx="18">
                  <c:v>-47.386705685618701</c:v>
                </c:pt>
                <c:pt idx="19">
                  <c:v>-47.391729765886197</c:v>
                </c:pt>
                <c:pt idx="20">
                  <c:v>-47.370787959866199</c:v>
                </c:pt>
              </c:numCache>
            </c:numRef>
          </c:yVal>
          <c:smooth val="0"/>
        </c:ser>
        <c:ser>
          <c:idx val="31"/>
          <c:order val="7"/>
          <c:tx>
            <c:strRef>
              <c:f>Reward!$A$48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Reward!$B$41:$V$41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Reward!$B$48:$V$48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-91.714549832775901</c:v>
                </c:pt>
                <c:pt idx="3">
                  <c:v>-90.152222742474905</c:v>
                </c:pt>
                <c:pt idx="4">
                  <c:v>-75.144784615384495</c:v>
                </c:pt>
                <c:pt idx="5">
                  <c:v>-64.275519063545104</c:v>
                </c:pt>
                <c:pt idx="6">
                  <c:v>-60.015228762541803</c:v>
                </c:pt>
                <c:pt idx="7">
                  <c:v>-58.534742474916399</c:v>
                </c:pt>
                <c:pt idx="8">
                  <c:v>-56.395093645484899</c:v>
                </c:pt>
                <c:pt idx="9">
                  <c:v>-53.822349832775899</c:v>
                </c:pt>
                <c:pt idx="10">
                  <c:v>-51.005041471571801</c:v>
                </c:pt>
                <c:pt idx="11">
                  <c:v>-50.298074247491598</c:v>
                </c:pt>
                <c:pt idx="12">
                  <c:v>-49.531484280936397</c:v>
                </c:pt>
                <c:pt idx="13">
                  <c:v>-49.069840133779202</c:v>
                </c:pt>
                <c:pt idx="14">
                  <c:v>-48.761472240802597</c:v>
                </c:pt>
                <c:pt idx="15">
                  <c:v>-48.551016722408001</c:v>
                </c:pt>
                <c:pt idx="16">
                  <c:v>-48.420531103678897</c:v>
                </c:pt>
                <c:pt idx="17">
                  <c:v>-48.313803344481599</c:v>
                </c:pt>
                <c:pt idx="18">
                  <c:v>-48.169522408026701</c:v>
                </c:pt>
                <c:pt idx="19">
                  <c:v>-48.001732441471503</c:v>
                </c:pt>
                <c:pt idx="20">
                  <c:v>-47.942008026755801</c:v>
                </c:pt>
              </c:numCache>
            </c:numRef>
          </c:yVal>
          <c:smooth val="0"/>
        </c:ser>
        <c:ser>
          <c:idx val="36"/>
          <c:order val="8"/>
          <c:tx>
            <c:strRef>
              <c:f>Reward!$A$50</c:f>
              <c:strCache>
                <c:ptCount val="1"/>
                <c:pt idx="0">
                  <c:v>TCluster+PCluster1</c:v>
                </c:pt>
              </c:strCache>
            </c:strRef>
          </c:tx>
          <c:spPr>
            <a:ln>
              <a:solidFill>
                <a:srgbClr val="E0220E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Reward!$B$41:$V$41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Reward!$B$50:$V$50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-90.565313043478199</c:v>
                </c:pt>
                <c:pt idx="4">
                  <c:v>-81.944781939799299</c:v>
                </c:pt>
                <c:pt idx="5">
                  <c:v>-69.460460869565196</c:v>
                </c:pt>
                <c:pt idx="6">
                  <c:v>-62.469733779264203</c:v>
                </c:pt>
                <c:pt idx="7">
                  <c:v>-59.120489632107002</c:v>
                </c:pt>
                <c:pt idx="8">
                  <c:v>-56.849696989966603</c:v>
                </c:pt>
                <c:pt idx="9">
                  <c:v>-53.176186622073502</c:v>
                </c:pt>
                <c:pt idx="10">
                  <c:v>-50.4749224080267</c:v>
                </c:pt>
                <c:pt idx="11">
                  <c:v>-49.865147157190599</c:v>
                </c:pt>
                <c:pt idx="12">
                  <c:v>-49.015863545150502</c:v>
                </c:pt>
                <c:pt idx="13">
                  <c:v>-48.199614715719001</c:v>
                </c:pt>
                <c:pt idx="14">
                  <c:v>-47.818422073578503</c:v>
                </c:pt>
                <c:pt idx="15">
                  <c:v>-47.722145819397902</c:v>
                </c:pt>
                <c:pt idx="16">
                  <c:v>-47.543286287625399</c:v>
                </c:pt>
                <c:pt idx="17">
                  <c:v>-47.510667558528397</c:v>
                </c:pt>
                <c:pt idx="18">
                  <c:v>-47.4306882943144</c:v>
                </c:pt>
                <c:pt idx="19">
                  <c:v>-47.468912374581897</c:v>
                </c:pt>
                <c:pt idx="20">
                  <c:v>-47.4375906354514</c:v>
                </c:pt>
              </c:numCache>
            </c:numRef>
          </c:yVal>
          <c:smooth val="0"/>
        </c:ser>
        <c:ser>
          <c:idx val="27"/>
          <c:order val="9"/>
          <c:tx>
            <c:strRef>
              <c:f>Reward!$A$1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Reward!$B$1:$V$1</c:f>
              <c:numCache>
                <c:formatCode>General</c:formatCode>
                <c:ptCount val="21"/>
                <c:pt idx="0">
                  <c:v>-47.31</c:v>
                </c:pt>
                <c:pt idx="1">
                  <c:v>-47.31</c:v>
                </c:pt>
                <c:pt idx="2">
                  <c:v>-47.31</c:v>
                </c:pt>
                <c:pt idx="3">
                  <c:v>-47.31</c:v>
                </c:pt>
                <c:pt idx="4">
                  <c:v>-47.31</c:v>
                </c:pt>
                <c:pt idx="5">
                  <c:v>-47.31</c:v>
                </c:pt>
                <c:pt idx="6">
                  <c:v>-47.31</c:v>
                </c:pt>
                <c:pt idx="7">
                  <c:v>-47.31</c:v>
                </c:pt>
                <c:pt idx="8">
                  <c:v>-47.31</c:v>
                </c:pt>
                <c:pt idx="9">
                  <c:v>-47.31</c:v>
                </c:pt>
                <c:pt idx="10">
                  <c:v>-47.31</c:v>
                </c:pt>
                <c:pt idx="11">
                  <c:v>-47.31</c:v>
                </c:pt>
                <c:pt idx="12">
                  <c:v>-47.31</c:v>
                </c:pt>
                <c:pt idx="13">
                  <c:v>-47.31</c:v>
                </c:pt>
                <c:pt idx="14">
                  <c:v>-47.31</c:v>
                </c:pt>
                <c:pt idx="15">
                  <c:v>-47.31</c:v>
                </c:pt>
                <c:pt idx="16">
                  <c:v>-47.31</c:v>
                </c:pt>
                <c:pt idx="17">
                  <c:v>-47.31</c:v>
                </c:pt>
                <c:pt idx="18">
                  <c:v>-47.31</c:v>
                </c:pt>
                <c:pt idx="19">
                  <c:v>-47.31</c:v>
                </c:pt>
                <c:pt idx="20">
                  <c:v>-47.31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49056"/>
        <c:axId val="47151360"/>
      </c:scatterChart>
      <c:valAx>
        <c:axId val="47149056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7151360"/>
        <c:crossesAt val="-100"/>
        <c:crossBetween val="midCat"/>
      </c:valAx>
      <c:valAx>
        <c:axId val="47151360"/>
        <c:scaling>
          <c:orientation val="minMax"/>
          <c:max val="-45"/>
          <c:min val="-9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baseline="0">
                    <a:effectLst/>
                  </a:rPr>
                  <a:t>ℝ_Op</a:t>
                </a:r>
                <a:endParaRPr lang="en-US" sz="2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71490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6"/>
          <c:order val="0"/>
          <c:tx>
            <c:strRef>
              <c:f>Reward!$A$17</c:f>
              <c:strCache>
                <c:ptCount val="1"/>
                <c:pt idx="0">
                  <c:v>FCountLocal+Pos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7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Reward!$B$17:$V$17</c:f>
              <c:numCache>
                <c:formatCode>General</c:formatCode>
                <c:ptCount val="21"/>
                <c:pt idx="0">
                  <c:v>-92.913408026755803</c:v>
                </c:pt>
                <c:pt idx="1">
                  <c:v>-92.911664214046695</c:v>
                </c:pt>
                <c:pt idx="2">
                  <c:v>-92.934924414715695</c:v>
                </c:pt>
                <c:pt idx="3">
                  <c:v>-92.966385284280904</c:v>
                </c:pt>
                <c:pt idx="4">
                  <c:v>-93.208793979933105</c:v>
                </c:pt>
                <c:pt idx="5">
                  <c:v>-92.5580702341136</c:v>
                </c:pt>
                <c:pt idx="6">
                  <c:v>-91.247441471571904</c:v>
                </c:pt>
                <c:pt idx="7">
                  <c:v>-88.072773913043406</c:v>
                </c:pt>
                <c:pt idx="8">
                  <c:v>-84.834804013377905</c:v>
                </c:pt>
                <c:pt idx="9">
                  <c:v>-77.221109698996699</c:v>
                </c:pt>
                <c:pt idx="10">
                  <c:v>-70.234290969899604</c:v>
                </c:pt>
                <c:pt idx="11">
                  <c:v>-63.260783277591898</c:v>
                </c:pt>
                <c:pt idx="12">
                  <c:v>-59.209899665551802</c:v>
                </c:pt>
                <c:pt idx="13">
                  <c:v>-56.154779933110397</c:v>
                </c:pt>
                <c:pt idx="14">
                  <c:v>-54.096389966555101</c:v>
                </c:pt>
                <c:pt idx="15">
                  <c:v>-51.046722408026703</c:v>
                </c:pt>
                <c:pt idx="16">
                  <c:v>-49.388375250836098</c:v>
                </c:pt>
                <c:pt idx="17">
                  <c:v>-48.402696321070202</c:v>
                </c:pt>
                <c:pt idx="18">
                  <c:v>-48.118798662207297</c:v>
                </c:pt>
                <c:pt idx="19">
                  <c:v>-47.273176588628701</c:v>
                </c:pt>
                <c:pt idx="20">
                  <c:v>-47.034573244147097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Reward!$A$15</c:f>
              <c:strCache>
                <c:ptCount val="1"/>
                <c:pt idx="0">
                  <c:v>FCountLocal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Reward!$B$15:$V$15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-91.053511705685494</c:v>
                </c:pt>
                <c:pt idx="5">
                  <c:v>-90.812982608695606</c:v>
                </c:pt>
                <c:pt idx="6">
                  <c:v>-86.345200668896297</c:v>
                </c:pt>
                <c:pt idx="7">
                  <c:v>-84.7971852842809</c:v>
                </c:pt>
                <c:pt idx="8">
                  <c:v>-78.384360535116997</c:v>
                </c:pt>
                <c:pt idx="9">
                  <c:v>-78.387808026755806</c:v>
                </c:pt>
                <c:pt idx="10">
                  <c:v>-72.041493645484906</c:v>
                </c:pt>
                <c:pt idx="11">
                  <c:v>-63.997340468227399</c:v>
                </c:pt>
                <c:pt idx="12">
                  <c:v>-61.698161872909601</c:v>
                </c:pt>
                <c:pt idx="13">
                  <c:v>-53.242682943143798</c:v>
                </c:pt>
                <c:pt idx="14">
                  <c:v>-50.052557859531703</c:v>
                </c:pt>
                <c:pt idx="15">
                  <c:v>-50.046958528428</c:v>
                </c:pt>
                <c:pt idx="16">
                  <c:v>-48.041567892976602</c:v>
                </c:pt>
                <c:pt idx="17">
                  <c:v>-47.605411371237402</c:v>
                </c:pt>
                <c:pt idx="18">
                  <c:v>-47.510613377926397</c:v>
                </c:pt>
                <c:pt idx="19">
                  <c:v>-47.518067558528301</c:v>
                </c:pt>
                <c:pt idx="20">
                  <c:v>-47.5155511705685</c:v>
                </c:pt>
              </c:numCache>
            </c:numRef>
          </c:yVal>
          <c:smooth val="0"/>
        </c:ser>
        <c:ser>
          <c:idx val="8"/>
          <c:order val="2"/>
          <c:tx>
            <c:strRef>
              <c:f>Reward!$A$16</c:f>
              <c:strCache>
                <c:ptCount val="1"/>
                <c:pt idx="0">
                  <c:v>FCount+Pos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Reward!$B$16:$V$16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-88.719551839464899</c:v>
                </c:pt>
                <c:pt idx="7">
                  <c:v>-81.250498996655494</c:v>
                </c:pt>
                <c:pt idx="8">
                  <c:v>-73.979027424749205</c:v>
                </c:pt>
                <c:pt idx="9">
                  <c:v>-70.885290301003295</c:v>
                </c:pt>
                <c:pt idx="10">
                  <c:v>-64.518066220735705</c:v>
                </c:pt>
                <c:pt idx="11">
                  <c:v>-61.573642140468202</c:v>
                </c:pt>
                <c:pt idx="12">
                  <c:v>-57.508761204013297</c:v>
                </c:pt>
                <c:pt idx="13">
                  <c:v>-50.241273578595298</c:v>
                </c:pt>
                <c:pt idx="14">
                  <c:v>-48.847337792642101</c:v>
                </c:pt>
                <c:pt idx="15">
                  <c:v>-47.910369230769199</c:v>
                </c:pt>
                <c:pt idx="16">
                  <c:v>-47.558973244147097</c:v>
                </c:pt>
                <c:pt idx="17">
                  <c:v>-47.486350501672199</c:v>
                </c:pt>
                <c:pt idx="18">
                  <c:v>-46.991325083611997</c:v>
                </c:pt>
                <c:pt idx="19">
                  <c:v>-46.9215157190635</c:v>
                </c:pt>
                <c:pt idx="20">
                  <c:v>-46.898150501672198</c:v>
                </c:pt>
              </c:numCache>
            </c:numRef>
          </c:yVal>
          <c:smooth val="0"/>
        </c:ser>
        <c:ser>
          <c:idx val="33"/>
          <c:order val="3"/>
          <c:tx>
            <c:strRef>
              <c:f>Reward!$A$11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Reward!$B$11:$V$11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-91.7537698996655</c:v>
                </c:pt>
                <c:pt idx="3">
                  <c:v>-91.854931103678894</c:v>
                </c:pt>
                <c:pt idx="4">
                  <c:v>-68.711833444815994</c:v>
                </c:pt>
                <c:pt idx="5">
                  <c:v>-66.607959866220696</c:v>
                </c:pt>
                <c:pt idx="6">
                  <c:v>-59.654040802675503</c:v>
                </c:pt>
                <c:pt idx="7">
                  <c:v>-56.951581939799297</c:v>
                </c:pt>
                <c:pt idx="8">
                  <c:v>-54.163927090301001</c:v>
                </c:pt>
                <c:pt idx="9">
                  <c:v>-50.054258193979898</c:v>
                </c:pt>
                <c:pt idx="10">
                  <c:v>-49.177052842809303</c:v>
                </c:pt>
                <c:pt idx="11">
                  <c:v>-48.356751170568501</c:v>
                </c:pt>
                <c:pt idx="12">
                  <c:v>-47.998722408026701</c:v>
                </c:pt>
                <c:pt idx="13">
                  <c:v>-47.7936561872909</c:v>
                </c:pt>
                <c:pt idx="14">
                  <c:v>-47.476773913043402</c:v>
                </c:pt>
                <c:pt idx="15">
                  <c:v>-47.252529096989903</c:v>
                </c:pt>
                <c:pt idx="16">
                  <c:v>-47.256274916387902</c:v>
                </c:pt>
                <c:pt idx="17">
                  <c:v>-47.198255518394703</c:v>
                </c:pt>
                <c:pt idx="18">
                  <c:v>-47.140347157190597</c:v>
                </c:pt>
                <c:pt idx="19">
                  <c:v>-47.161664214046802</c:v>
                </c:pt>
                <c:pt idx="20">
                  <c:v>-47.191840133779202</c:v>
                </c:pt>
              </c:numCache>
            </c:numRef>
          </c:yVal>
          <c:smooth val="0"/>
        </c:ser>
        <c:ser>
          <c:idx val="39"/>
          <c:order val="4"/>
          <c:tx>
            <c:strRef>
              <c:f>Reward!$A$14</c:f>
              <c:strCache>
                <c:ptCount val="1"/>
                <c:pt idx="0">
                  <c:v>FCount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Reward!$B$14:$V$14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-94.916387959866199</c:v>
                </c:pt>
                <c:pt idx="8">
                  <c:v>-94.916387959866199</c:v>
                </c:pt>
                <c:pt idx="9">
                  <c:v>-94.916387959866199</c:v>
                </c:pt>
                <c:pt idx="10">
                  <c:v>-94.916387959866199</c:v>
                </c:pt>
                <c:pt idx="11">
                  <c:v>-68.779569230769198</c:v>
                </c:pt>
                <c:pt idx="12">
                  <c:v>-49.460803344481498</c:v>
                </c:pt>
                <c:pt idx="13">
                  <c:v>-47.324337123745799</c:v>
                </c:pt>
                <c:pt idx="14">
                  <c:v>-47.349832775919701</c:v>
                </c:pt>
                <c:pt idx="15">
                  <c:v>-47.316458862876203</c:v>
                </c:pt>
                <c:pt idx="16">
                  <c:v>-47.324031438127101</c:v>
                </c:pt>
                <c:pt idx="17">
                  <c:v>-47.329480267558502</c:v>
                </c:pt>
                <c:pt idx="18">
                  <c:v>-47.316478260869502</c:v>
                </c:pt>
                <c:pt idx="19">
                  <c:v>-47.320344481605296</c:v>
                </c:pt>
                <c:pt idx="20">
                  <c:v>-47.3484073578595</c:v>
                </c:pt>
              </c:numCache>
            </c:numRef>
          </c:yVal>
          <c:smooth val="0"/>
        </c:ser>
        <c:ser>
          <c:idx val="15"/>
          <c:order val="5"/>
          <c:tx>
            <c:strRef>
              <c:f>Reward!$A$35</c:f>
              <c:strCache>
                <c:ptCount val="1"/>
                <c:pt idx="0">
                  <c:v>FCountLocal+Pos2</c:v>
                </c:pt>
              </c:strCache>
            </c:strRef>
          </c:tx>
          <c:spPr>
            <a:ln>
              <a:solidFill>
                <a:srgbClr val="FF3300"/>
              </a:solidFill>
              <a:prstDash val="dash"/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Reward!$B$35:$V$35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-91.053511705685494</c:v>
                </c:pt>
                <c:pt idx="4">
                  <c:v>-90.908162541806007</c:v>
                </c:pt>
                <c:pt idx="5">
                  <c:v>-90.261474916387996</c:v>
                </c:pt>
                <c:pt idx="6">
                  <c:v>-89.123163879598593</c:v>
                </c:pt>
                <c:pt idx="7">
                  <c:v>-86.260953177257406</c:v>
                </c:pt>
                <c:pt idx="8">
                  <c:v>-81.283729765886207</c:v>
                </c:pt>
                <c:pt idx="9">
                  <c:v>-74.323247491638796</c:v>
                </c:pt>
                <c:pt idx="10">
                  <c:v>-68.720895652173894</c:v>
                </c:pt>
                <c:pt idx="11">
                  <c:v>-64.7692287625418</c:v>
                </c:pt>
                <c:pt idx="12">
                  <c:v>-59.240720401337803</c:v>
                </c:pt>
                <c:pt idx="13">
                  <c:v>-55.110124414715699</c:v>
                </c:pt>
                <c:pt idx="14">
                  <c:v>-51.535259531772603</c:v>
                </c:pt>
                <c:pt idx="15">
                  <c:v>-50.077516387959797</c:v>
                </c:pt>
                <c:pt idx="16">
                  <c:v>-49.681985284280898</c:v>
                </c:pt>
                <c:pt idx="17">
                  <c:v>-48.452202675585198</c:v>
                </c:pt>
                <c:pt idx="18">
                  <c:v>-48.134149832775897</c:v>
                </c:pt>
                <c:pt idx="19">
                  <c:v>-47.985338461538397</c:v>
                </c:pt>
                <c:pt idx="20">
                  <c:v>-47.911906354514997</c:v>
                </c:pt>
              </c:numCache>
            </c:numRef>
          </c:yVal>
          <c:smooth val="0"/>
        </c:ser>
        <c:ser>
          <c:idx val="16"/>
          <c:order val="6"/>
          <c:tx>
            <c:strRef>
              <c:f>Reward!$A$33</c:f>
              <c:strCache>
                <c:ptCount val="1"/>
                <c:pt idx="0">
                  <c:v>FCountLocal2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Reward!$B$33:$V$33</c:f>
              <c:numCache>
                <c:formatCode>General</c:formatCode>
                <c:ptCount val="21"/>
                <c:pt idx="0">
                  <c:v>-92.193979933110398</c:v>
                </c:pt>
                <c:pt idx="1">
                  <c:v>-92.193979933110398</c:v>
                </c:pt>
                <c:pt idx="2">
                  <c:v>-92.193979933110398</c:v>
                </c:pt>
                <c:pt idx="3">
                  <c:v>-92.193979933110398</c:v>
                </c:pt>
                <c:pt idx="4">
                  <c:v>-92.193979933110398</c:v>
                </c:pt>
                <c:pt idx="5">
                  <c:v>-92.193979933110398</c:v>
                </c:pt>
                <c:pt idx="6">
                  <c:v>-89.372117725752403</c:v>
                </c:pt>
                <c:pt idx="7">
                  <c:v>-85.323642140468195</c:v>
                </c:pt>
                <c:pt idx="8">
                  <c:v>-79.697553846153795</c:v>
                </c:pt>
                <c:pt idx="9">
                  <c:v>-79.685967224080201</c:v>
                </c:pt>
                <c:pt idx="10">
                  <c:v>-76.756319732441398</c:v>
                </c:pt>
                <c:pt idx="11">
                  <c:v>-67.1515304347826</c:v>
                </c:pt>
                <c:pt idx="12">
                  <c:v>-57.880331103678898</c:v>
                </c:pt>
                <c:pt idx="13">
                  <c:v>-55.8415351170568</c:v>
                </c:pt>
                <c:pt idx="14">
                  <c:v>-50.669602006688898</c:v>
                </c:pt>
                <c:pt idx="15">
                  <c:v>-49.6444073578595</c:v>
                </c:pt>
                <c:pt idx="16">
                  <c:v>-48.777406020066898</c:v>
                </c:pt>
                <c:pt idx="17">
                  <c:v>-48.089305685618697</c:v>
                </c:pt>
                <c:pt idx="18">
                  <c:v>-47.520424080267503</c:v>
                </c:pt>
                <c:pt idx="19">
                  <c:v>-47.5047551839465</c:v>
                </c:pt>
                <c:pt idx="20">
                  <c:v>-47.514020735785898</c:v>
                </c:pt>
              </c:numCache>
            </c:numRef>
          </c:yVal>
          <c:smooth val="0"/>
        </c:ser>
        <c:ser>
          <c:idx val="17"/>
          <c:order val="7"/>
          <c:tx>
            <c:strRef>
              <c:f>Reward!$A$34</c:f>
              <c:strCache>
                <c:ptCount val="1"/>
                <c:pt idx="0">
                  <c:v>FCount+Pos2</c:v>
                </c:pt>
              </c:strCache>
            </c:strRef>
          </c:tx>
          <c:spPr>
            <a:ln>
              <a:solidFill>
                <a:srgbClr val="FF00FF"/>
              </a:solidFill>
              <a:prstDash val="dash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Reward!$B$34:$V$34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-89.588782608695595</c:v>
                </c:pt>
                <c:pt idx="6">
                  <c:v>-87.243458862876196</c:v>
                </c:pt>
                <c:pt idx="7">
                  <c:v>-85.307136454849399</c:v>
                </c:pt>
                <c:pt idx="8">
                  <c:v>-76.876167892976596</c:v>
                </c:pt>
                <c:pt idx="9">
                  <c:v>-72.326141806020004</c:v>
                </c:pt>
                <c:pt idx="10">
                  <c:v>-68.369440133779193</c:v>
                </c:pt>
                <c:pt idx="11">
                  <c:v>-64.231138461538393</c:v>
                </c:pt>
                <c:pt idx="12">
                  <c:v>-59.696250167224001</c:v>
                </c:pt>
                <c:pt idx="13">
                  <c:v>-52.469858193979903</c:v>
                </c:pt>
                <c:pt idx="14">
                  <c:v>-50.6532802675585</c:v>
                </c:pt>
                <c:pt idx="15">
                  <c:v>-49.202732441471497</c:v>
                </c:pt>
                <c:pt idx="16">
                  <c:v>-48.733713043478197</c:v>
                </c:pt>
                <c:pt idx="17">
                  <c:v>-47.971496989966496</c:v>
                </c:pt>
                <c:pt idx="18">
                  <c:v>-47.509083612040101</c:v>
                </c:pt>
                <c:pt idx="19">
                  <c:v>-47.395466889632097</c:v>
                </c:pt>
                <c:pt idx="20">
                  <c:v>-47.314201337792603</c:v>
                </c:pt>
              </c:numCache>
            </c:numRef>
          </c:yVal>
          <c:smooth val="0"/>
        </c:ser>
        <c:ser>
          <c:idx val="32"/>
          <c:order val="8"/>
          <c:tx>
            <c:strRef>
              <c:f>Reward!$A$29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Reward!$B$22:$V$22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Reward!$B$29:$V$29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-91.529163879598599</c:v>
                </c:pt>
                <c:pt idx="3">
                  <c:v>-84.408146488294307</c:v>
                </c:pt>
                <c:pt idx="4">
                  <c:v>-78.126624080267504</c:v>
                </c:pt>
                <c:pt idx="5">
                  <c:v>-63.608640133779303</c:v>
                </c:pt>
                <c:pt idx="6">
                  <c:v>-58.103646822742398</c:v>
                </c:pt>
                <c:pt idx="7">
                  <c:v>-55.288733779264099</c:v>
                </c:pt>
                <c:pt idx="8">
                  <c:v>-52.615958528428102</c:v>
                </c:pt>
                <c:pt idx="9">
                  <c:v>-50.453402006688897</c:v>
                </c:pt>
                <c:pt idx="10">
                  <c:v>-49.488057525083498</c:v>
                </c:pt>
                <c:pt idx="11">
                  <c:v>-49.157272240802698</c:v>
                </c:pt>
                <c:pt idx="12">
                  <c:v>-48.261260200668801</c:v>
                </c:pt>
                <c:pt idx="13">
                  <c:v>-48.193359866220703</c:v>
                </c:pt>
                <c:pt idx="14">
                  <c:v>-47.7022936454849</c:v>
                </c:pt>
                <c:pt idx="15">
                  <c:v>-47.4431612040134</c:v>
                </c:pt>
                <c:pt idx="16">
                  <c:v>-47.324525083612002</c:v>
                </c:pt>
                <c:pt idx="17">
                  <c:v>-47.240895652173897</c:v>
                </c:pt>
                <c:pt idx="18">
                  <c:v>-47.1889946488294</c:v>
                </c:pt>
                <c:pt idx="19">
                  <c:v>-47.157828762541797</c:v>
                </c:pt>
                <c:pt idx="20">
                  <c:v>-47.1214220735786</c:v>
                </c:pt>
              </c:numCache>
            </c:numRef>
          </c:yVal>
          <c:smooth val="0"/>
        </c:ser>
        <c:ser>
          <c:idx val="38"/>
          <c:order val="9"/>
          <c:tx>
            <c:strRef>
              <c:f>Reward!$A$32</c:f>
              <c:strCache>
                <c:ptCount val="1"/>
                <c:pt idx="0">
                  <c:v>FCount2</c:v>
                </c:pt>
              </c:strCache>
            </c:strRef>
          </c:tx>
          <c:spPr>
            <a:ln>
              <a:solidFill>
                <a:srgbClr val="009900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Reward!$B$22:$V$22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Reward!$B$32:$V$32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-94.916387959866199</c:v>
                </c:pt>
                <c:pt idx="8">
                  <c:v>-94.916387959866199</c:v>
                </c:pt>
                <c:pt idx="9">
                  <c:v>-94.916387959866199</c:v>
                </c:pt>
                <c:pt idx="10">
                  <c:v>-94.916387959866199</c:v>
                </c:pt>
                <c:pt idx="11">
                  <c:v>-70.064817391304302</c:v>
                </c:pt>
                <c:pt idx="12">
                  <c:v>-48.159838795986502</c:v>
                </c:pt>
                <c:pt idx="13">
                  <c:v>-47.285909030100299</c:v>
                </c:pt>
                <c:pt idx="14">
                  <c:v>-47.284050167224002</c:v>
                </c:pt>
                <c:pt idx="15">
                  <c:v>-47.289095652173899</c:v>
                </c:pt>
                <c:pt idx="16">
                  <c:v>-47.298377257525097</c:v>
                </c:pt>
                <c:pt idx="17">
                  <c:v>-47.279456187290897</c:v>
                </c:pt>
                <c:pt idx="18">
                  <c:v>-47.307239464882898</c:v>
                </c:pt>
                <c:pt idx="19">
                  <c:v>-47.307537792642101</c:v>
                </c:pt>
                <c:pt idx="20">
                  <c:v>-47.299857525083603</c:v>
                </c:pt>
              </c:numCache>
            </c:numRef>
          </c:yVal>
          <c:smooth val="0"/>
        </c:ser>
        <c:ser>
          <c:idx val="24"/>
          <c:order val="10"/>
          <c:tx>
            <c:strRef>
              <c:f>Reward!$A$54</c:f>
              <c:strCache>
                <c:ptCount val="1"/>
                <c:pt idx="0">
                  <c:v>FCountLocal+Pos1</c:v>
                </c:pt>
              </c:strCache>
            </c:strRef>
          </c:tx>
          <c:spPr>
            <a:ln>
              <a:solidFill>
                <a:srgbClr val="FF3300"/>
              </a:solidFill>
              <a:prstDash val="sysDot"/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Reward!$B$54:$V$54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-91.053511705685494</c:v>
                </c:pt>
                <c:pt idx="3">
                  <c:v>-90.999408695652093</c:v>
                </c:pt>
                <c:pt idx="4">
                  <c:v>-90.671015384615302</c:v>
                </c:pt>
                <c:pt idx="5">
                  <c:v>-89.7919712374581</c:v>
                </c:pt>
                <c:pt idx="6">
                  <c:v>-88.8633484949832</c:v>
                </c:pt>
                <c:pt idx="7">
                  <c:v>-87.148944481605298</c:v>
                </c:pt>
                <c:pt idx="8">
                  <c:v>-82.990222742474899</c:v>
                </c:pt>
                <c:pt idx="9">
                  <c:v>-78.186913043478199</c:v>
                </c:pt>
                <c:pt idx="10">
                  <c:v>-74.085858193979902</c:v>
                </c:pt>
                <c:pt idx="11">
                  <c:v>-68.318939799331105</c:v>
                </c:pt>
                <c:pt idx="12">
                  <c:v>-62.397882943143799</c:v>
                </c:pt>
                <c:pt idx="13">
                  <c:v>-59.057103010033401</c:v>
                </c:pt>
                <c:pt idx="14">
                  <c:v>-56.557539130434698</c:v>
                </c:pt>
                <c:pt idx="15">
                  <c:v>-54.3886769230769</c:v>
                </c:pt>
                <c:pt idx="16">
                  <c:v>-53.426044147157199</c:v>
                </c:pt>
                <c:pt idx="17">
                  <c:v>-52.342896321070199</c:v>
                </c:pt>
                <c:pt idx="18">
                  <c:v>-51.942011371237399</c:v>
                </c:pt>
                <c:pt idx="19">
                  <c:v>-51.260675585284197</c:v>
                </c:pt>
                <c:pt idx="20">
                  <c:v>-51.100359197324401</c:v>
                </c:pt>
              </c:numCache>
            </c:numRef>
          </c:yVal>
          <c:smooth val="0"/>
        </c:ser>
        <c:ser>
          <c:idx val="25"/>
          <c:order val="11"/>
          <c:tx>
            <c:strRef>
              <c:f>Reward!$A$52</c:f>
              <c:strCache>
                <c:ptCount val="1"/>
                <c:pt idx="0">
                  <c:v>FCountLocal1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Reward!$B$52:$V$52</c:f>
              <c:numCache>
                <c:formatCode>General</c:formatCode>
                <c:ptCount val="21"/>
                <c:pt idx="0">
                  <c:v>-91.200668896321005</c:v>
                </c:pt>
                <c:pt idx="1">
                  <c:v>-91.200668896321005</c:v>
                </c:pt>
                <c:pt idx="2">
                  <c:v>-91.200668896321005</c:v>
                </c:pt>
                <c:pt idx="3">
                  <c:v>-91.200668896321005</c:v>
                </c:pt>
                <c:pt idx="4">
                  <c:v>-91.200668896321005</c:v>
                </c:pt>
                <c:pt idx="5">
                  <c:v>-90.960426086956403</c:v>
                </c:pt>
                <c:pt idx="6">
                  <c:v>-88.851169899665507</c:v>
                </c:pt>
                <c:pt idx="7">
                  <c:v>-85.550983946488401</c:v>
                </c:pt>
                <c:pt idx="8">
                  <c:v>-80.109438795986506</c:v>
                </c:pt>
                <c:pt idx="9">
                  <c:v>-78.497820066889602</c:v>
                </c:pt>
                <c:pt idx="10">
                  <c:v>-76.841060200668906</c:v>
                </c:pt>
                <c:pt idx="11">
                  <c:v>-72.734617391304297</c:v>
                </c:pt>
                <c:pt idx="12">
                  <c:v>-65.587842140468197</c:v>
                </c:pt>
                <c:pt idx="13">
                  <c:v>-57.844840802675598</c:v>
                </c:pt>
                <c:pt idx="14">
                  <c:v>-54.094855518394603</c:v>
                </c:pt>
                <c:pt idx="15">
                  <c:v>-53.072695652173898</c:v>
                </c:pt>
                <c:pt idx="16">
                  <c:v>-50.659824080267498</c:v>
                </c:pt>
                <c:pt idx="17">
                  <c:v>-50.683252842809303</c:v>
                </c:pt>
                <c:pt idx="18">
                  <c:v>-49.092092307692297</c:v>
                </c:pt>
                <c:pt idx="19">
                  <c:v>-49.1216301003344</c:v>
                </c:pt>
                <c:pt idx="20">
                  <c:v>-49.108282274247401</c:v>
                </c:pt>
              </c:numCache>
            </c:numRef>
          </c:yVal>
          <c:smooth val="0"/>
        </c:ser>
        <c:ser>
          <c:idx val="26"/>
          <c:order val="12"/>
          <c:tx>
            <c:strRef>
              <c:f>Reward!$A$53</c:f>
              <c:strCache>
                <c:ptCount val="1"/>
                <c:pt idx="0">
                  <c:v>FCount+Pos1</c:v>
                </c:pt>
              </c:strCache>
            </c:strRef>
          </c:tx>
          <c:spPr>
            <a:ln>
              <a:solidFill>
                <a:srgbClr val="FF00FF"/>
              </a:solidFill>
              <a:prstDash val="sysDot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Reward!$B$53:$V$53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-90.794888294314404</c:v>
                </c:pt>
                <c:pt idx="6">
                  <c:v>-82.782627424749194</c:v>
                </c:pt>
                <c:pt idx="7">
                  <c:v>-79.452939799331105</c:v>
                </c:pt>
                <c:pt idx="8">
                  <c:v>-76.503905685618605</c:v>
                </c:pt>
                <c:pt idx="9">
                  <c:v>-73.733711036789302</c:v>
                </c:pt>
                <c:pt idx="10">
                  <c:v>-71.545600668896199</c:v>
                </c:pt>
                <c:pt idx="11">
                  <c:v>-68.804634782608701</c:v>
                </c:pt>
                <c:pt idx="12">
                  <c:v>-62.857040802675499</c:v>
                </c:pt>
                <c:pt idx="13">
                  <c:v>-59.222333779264098</c:v>
                </c:pt>
                <c:pt idx="14">
                  <c:v>-55.553991973244102</c:v>
                </c:pt>
                <c:pt idx="15">
                  <c:v>-53.115361872909602</c:v>
                </c:pt>
                <c:pt idx="16">
                  <c:v>-51.246798662207297</c:v>
                </c:pt>
                <c:pt idx="17">
                  <c:v>-50.692313712374599</c:v>
                </c:pt>
                <c:pt idx="18">
                  <c:v>-49.7881799331103</c:v>
                </c:pt>
                <c:pt idx="19">
                  <c:v>-49.470051505016698</c:v>
                </c:pt>
                <c:pt idx="20">
                  <c:v>-48.852771237458199</c:v>
                </c:pt>
              </c:numCache>
            </c:numRef>
          </c:yVal>
          <c:smooth val="0"/>
        </c:ser>
        <c:ser>
          <c:idx val="31"/>
          <c:order val="13"/>
          <c:tx>
            <c:strRef>
              <c:f>Reward!$A$48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Reward!$B$41:$V$41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Reward!$B$48:$V$48</c:f>
              <c:numCache>
                <c:formatCode>General</c:formatCode>
                <c:ptCount val="21"/>
                <c:pt idx="0">
                  <c:v>-91.053511705685494</c:v>
                </c:pt>
                <c:pt idx="1">
                  <c:v>-91.053511705685494</c:v>
                </c:pt>
                <c:pt idx="2">
                  <c:v>-91.714549832775901</c:v>
                </c:pt>
                <c:pt idx="3">
                  <c:v>-90.152222742474905</c:v>
                </c:pt>
                <c:pt idx="4">
                  <c:v>-75.144784615384495</c:v>
                </c:pt>
                <c:pt idx="5">
                  <c:v>-64.275519063545104</c:v>
                </c:pt>
                <c:pt idx="6">
                  <c:v>-60.015228762541803</c:v>
                </c:pt>
                <c:pt idx="7">
                  <c:v>-58.534742474916399</c:v>
                </c:pt>
                <c:pt idx="8">
                  <c:v>-56.395093645484899</c:v>
                </c:pt>
                <c:pt idx="9">
                  <c:v>-53.822349832775899</c:v>
                </c:pt>
                <c:pt idx="10">
                  <c:v>-51.005041471571801</c:v>
                </c:pt>
                <c:pt idx="11">
                  <c:v>-50.298074247491598</c:v>
                </c:pt>
                <c:pt idx="12">
                  <c:v>-49.531484280936397</c:v>
                </c:pt>
                <c:pt idx="13">
                  <c:v>-49.069840133779202</c:v>
                </c:pt>
                <c:pt idx="14">
                  <c:v>-48.761472240802597</c:v>
                </c:pt>
                <c:pt idx="15">
                  <c:v>-48.551016722408001</c:v>
                </c:pt>
                <c:pt idx="16">
                  <c:v>-48.420531103678897</c:v>
                </c:pt>
                <c:pt idx="17">
                  <c:v>-48.313803344481599</c:v>
                </c:pt>
                <c:pt idx="18">
                  <c:v>-48.169522408026701</c:v>
                </c:pt>
                <c:pt idx="19">
                  <c:v>-48.001732441471503</c:v>
                </c:pt>
                <c:pt idx="20">
                  <c:v>-47.942008026755801</c:v>
                </c:pt>
              </c:numCache>
            </c:numRef>
          </c:yVal>
          <c:smooth val="0"/>
        </c:ser>
        <c:ser>
          <c:idx val="37"/>
          <c:order val="14"/>
          <c:tx>
            <c:strRef>
              <c:f>Reward!$A$51</c:f>
              <c:strCache>
                <c:ptCount val="1"/>
                <c:pt idx="0">
                  <c:v>FCount1</c:v>
                </c:pt>
              </c:strCache>
            </c:strRef>
          </c:tx>
          <c:spPr>
            <a:ln>
              <a:solidFill>
                <a:srgbClr val="009900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Reward!$B$41:$V$41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Reward!$B$51:$V$51</c:f>
              <c:numCache>
                <c:formatCode>General</c:formatCode>
                <c:ptCount val="21"/>
                <c:pt idx="0">
                  <c:v>-94.916387959866199</c:v>
                </c:pt>
                <c:pt idx="1">
                  <c:v>-94.916387959866199</c:v>
                </c:pt>
                <c:pt idx="2">
                  <c:v>-94.916387959866199</c:v>
                </c:pt>
                <c:pt idx="3">
                  <c:v>-94.916387959866199</c:v>
                </c:pt>
                <c:pt idx="4">
                  <c:v>-94.916387959866199</c:v>
                </c:pt>
                <c:pt idx="5">
                  <c:v>-94.916387959866199</c:v>
                </c:pt>
                <c:pt idx="6">
                  <c:v>-94.916387959866199</c:v>
                </c:pt>
                <c:pt idx="7">
                  <c:v>-94.916387959866199</c:v>
                </c:pt>
                <c:pt idx="8">
                  <c:v>-94.916387959866199</c:v>
                </c:pt>
                <c:pt idx="9">
                  <c:v>-94.916387959866199</c:v>
                </c:pt>
                <c:pt idx="10">
                  <c:v>-94.916387959866199</c:v>
                </c:pt>
                <c:pt idx="11">
                  <c:v>-71.115844147157205</c:v>
                </c:pt>
                <c:pt idx="12">
                  <c:v>-57.928718394648797</c:v>
                </c:pt>
                <c:pt idx="13">
                  <c:v>-52.587832107023402</c:v>
                </c:pt>
                <c:pt idx="14">
                  <c:v>-47.306238127090303</c:v>
                </c:pt>
                <c:pt idx="15">
                  <c:v>-47.306632107023397</c:v>
                </c:pt>
                <c:pt idx="16">
                  <c:v>-47.300397993311002</c:v>
                </c:pt>
                <c:pt idx="17">
                  <c:v>-47.2920869565217</c:v>
                </c:pt>
                <c:pt idx="18">
                  <c:v>-47.313234113712298</c:v>
                </c:pt>
                <c:pt idx="19">
                  <c:v>-47.296070903009998</c:v>
                </c:pt>
                <c:pt idx="20">
                  <c:v>-47.322143143812703</c:v>
                </c:pt>
              </c:numCache>
            </c:numRef>
          </c:yVal>
          <c:smooth val="0"/>
        </c:ser>
        <c:ser>
          <c:idx val="27"/>
          <c:order val="15"/>
          <c:tx>
            <c:strRef>
              <c:f>Reward!$A$1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Reward!$B$4:$V$4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Reward!$B$1:$V$1</c:f>
              <c:numCache>
                <c:formatCode>General</c:formatCode>
                <c:ptCount val="21"/>
                <c:pt idx="0">
                  <c:v>-47.31</c:v>
                </c:pt>
                <c:pt idx="1">
                  <c:v>-47.31</c:v>
                </c:pt>
                <c:pt idx="2">
                  <c:v>-47.31</c:v>
                </c:pt>
                <c:pt idx="3">
                  <c:v>-47.31</c:v>
                </c:pt>
                <c:pt idx="4">
                  <c:v>-47.31</c:v>
                </c:pt>
                <c:pt idx="5">
                  <c:v>-47.31</c:v>
                </c:pt>
                <c:pt idx="6">
                  <c:v>-47.31</c:v>
                </c:pt>
                <c:pt idx="7">
                  <c:v>-47.31</c:v>
                </c:pt>
                <c:pt idx="8">
                  <c:v>-47.31</c:v>
                </c:pt>
                <c:pt idx="9">
                  <c:v>-47.31</c:v>
                </c:pt>
                <c:pt idx="10">
                  <c:v>-47.31</c:v>
                </c:pt>
                <c:pt idx="11">
                  <c:v>-47.31</c:v>
                </c:pt>
                <c:pt idx="12">
                  <c:v>-47.31</c:v>
                </c:pt>
                <c:pt idx="13">
                  <c:v>-47.31</c:v>
                </c:pt>
                <c:pt idx="14">
                  <c:v>-47.31</c:v>
                </c:pt>
                <c:pt idx="15">
                  <c:v>-47.31</c:v>
                </c:pt>
                <c:pt idx="16">
                  <c:v>-47.31</c:v>
                </c:pt>
                <c:pt idx="17">
                  <c:v>-47.31</c:v>
                </c:pt>
                <c:pt idx="18">
                  <c:v>-47.31</c:v>
                </c:pt>
                <c:pt idx="19">
                  <c:v>-47.31</c:v>
                </c:pt>
                <c:pt idx="20">
                  <c:v>-47.31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02912"/>
        <c:axId val="47325952"/>
      </c:scatterChart>
      <c:valAx>
        <c:axId val="47302912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7325952"/>
        <c:crossesAt val="-100"/>
        <c:crossBetween val="midCat"/>
      </c:valAx>
      <c:valAx>
        <c:axId val="47325952"/>
        <c:scaling>
          <c:orientation val="minMax"/>
          <c:max val="-45"/>
          <c:min val="-9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baseline="0">
                    <a:effectLst/>
                  </a:rPr>
                  <a:t>ℝ_Op</a:t>
                </a:r>
                <a:endParaRPr lang="en-US" sz="2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73029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Computation!$A$5</c:f>
              <c:strCache>
                <c:ptCount val="1"/>
                <c:pt idx="0">
                  <c:v>None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square"/>
            <c:size val="7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Computation!$B$5:$V$5</c:f>
              <c:numCache>
                <c:formatCode>General</c:formatCode>
                <c:ptCount val="21"/>
                <c:pt idx="0">
                  <c:v>1.6655389464882902</c:v>
                </c:pt>
                <c:pt idx="1">
                  <c:v>1.7035787274247449</c:v>
                </c:pt>
                <c:pt idx="2">
                  <c:v>1.7130773528427998</c:v>
                </c:pt>
                <c:pt idx="3">
                  <c:v>1.6921185635451452</c:v>
                </c:pt>
                <c:pt idx="4">
                  <c:v>1.6885649096989903</c:v>
                </c:pt>
                <c:pt idx="5">
                  <c:v>1.6892451789297602</c:v>
                </c:pt>
                <c:pt idx="6">
                  <c:v>1.6881593996655451</c:v>
                </c:pt>
                <c:pt idx="7">
                  <c:v>6.1404962157190646</c:v>
                </c:pt>
                <c:pt idx="8">
                  <c:v>45.448335160535095</c:v>
                </c:pt>
                <c:pt idx="9">
                  <c:v>165.65700604347748</c:v>
                </c:pt>
                <c:pt idx="10">
                  <c:v>328.51890651337754</c:v>
                </c:pt>
                <c:pt idx="11">
                  <c:v>327.896752041806</c:v>
                </c:pt>
                <c:pt idx="12">
                  <c:v>328.42331330267501</c:v>
                </c:pt>
                <c:pt idx="13">
                  <c:v>327.71490526086899</c:v>
                </c:pt>
                <c:pt idx="14">
                  <c:v>328.25088015217301</c:v>
                </c:pt>
                <c:pt idx="15">
                  <c:v>326.99519893478254</c:v>
                </c:pt>
                <c:pt idx="16">
                  <c:v>327.88434424581897</c:v>
                </c:pt>
                <c:pt idx="17">
                  <c:v>327.88243169565152</c:v>
                </c:pt>
                <c:pt idx="18">
                  <c:v>328.01727142976546</c:v>
                </c:pt>
                <c:pt idx="19">
                  <c:v>328.03863815719052</c:v>
                </c:pt>
                <c:pt idx="20">
                  <c:v>328.25589094481597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Computation!$A$6</c:f>
              <c:strCache>
                <c:ptCount val="1"/>
                <c:pt idx="0">
                  <c:v>Time</c:v>
                </c:pt>
              </c:strCache>
            </c:strRef>
          </c:tx>
          <c:spPr>
            <a:ln>
              <a:solidFill>
                <a:srgbClr val="003300"/>
              </a:solidFill>
            </a:ln>
          </c:spPr>
          <c:marker>
            <c:symbol val="diamond"/>
            <c:size val="9"/>
            <c:spPr>
              <a:solidFill>
                <a:srgbClr val="003300"/>
              </a:solidFill>
              <a:ln w="19050">
                <a:solidFill>
                  <a:srgbClr val="00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Computation!$B$6:$V$6</c:f>
              <c:numCache>
                <c:formatCode>General</c:formatCode>
                <c:ptCount val="21"/>
                <c:pt idx="0">
                  <c:v>249.13016055016647</c:v>
                </c:pt>
                <c:pt idx="1">
                  <c:v>289.01645386789249</c:v>
                </c:pt>
                <c:pt idx="2">
                  <c:v>278.02222378929747</c:v>
                </c:pt>
                <c:pt idx="3">
                  <c:v>231.18618085451448</c:v>
                </c:pt>
                <c:pt idx="4">
                  <c:v>88.064756148829403</c:v>
                </c:pt>
                <c:pt idx="5">
                  <c:v>168.83577369230701</c:v>
                </c:pt>
                <c:pt idx="6">
                  <c:v>214.81272811203996</c:v>
                </c:pt>
                <c:pt idx="7">
                  <c:v>255.36559765718999</c:v>
                </c:pt>
                <c:pt idx="8">
                  <c:v>221.75851227257502</c:v>
                </c:pt>
                <c:pt idx="9">
                  <c:v>232.11875376755796</c:v>
                </c:pt>
                <c:pt idx="10">
                  <c:v>262.70119690802602</c:v>
                </c:pt>
                <c:pt idx="11">
                  <c:v>296.33258522073544</c:v>
                </c:pt>
                <c:pt idx="12">
                  <c:v>318.03512799999947</c:v>
                </c:pt>
                <c:pt idx="13">
                  <c:v>322.44043259197298</c:v>
                </c:pt>
                <c:pt idx="14">
                  <c:v>328.63461188795947</c:v>
                </c:pt>
                <c:pt idx="15">
                  <c:v>320.34120541471549</c:v>
                </c:pt>
                <c:pt idx="16">
                  <c:v>318.55361430936455</c:v>
                </c:pt>
                <c:pt idx="17">
                  <c:v>318.16877625919699</c:v>
                </c:pt>
                <c:pt idx="18">
                  <c:v>318.15468202173855</c:v>
                </c:pt>
                <c:pt idx="19">
                  <c:v>317.89618028929698</c:v>
                </c:pt>
                <c:pt idx="20">
                  <c:v>318.31058717558506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Computation!$A$7</c:f>
              <c:strCache>
                <c:ptCount val="1"/>
                <c:pt idx="0">
                  <c:v>Pos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Computation!$B$7:$V$7</c:f>
              <c:numCache>
                <c:formatCode>General</c:formatCode>
                <c:ptCount val="21"/>
                <c:pt idx="0">
                  <c:v>0.52593925083612003</c:v>
                </c:pt>
                <c:pt idx="1">
                  <c:v>0.54748603678929753</c:v>
                </c:pt>
                <c:pt idx="2">
                  <c:v>0.55669286454849454</c:v>
                </c:pt>
                <c:pt idx="3">
                  <c:v>0.54339196655518351</c:v>
                </c:pt>
                <c:pt idx="4">
                  <c:v>0.57200720401337801</c:v>
                </c:pt>
                <c:pt idx="5">
                  <c:v>0.8252531839464875</c:v>
                </c:pt>
                <c:pt idx="6">
                  <c:v>3.8265740953177203</c:v>
                </c:pt>
                <c:pt idx="7">
                  <c:v>10.215916914715693</c:v>
                </c:pt>
                <c:pt idx="8">
                  <c:v>29.342644025083548</c:v>
                </c:pt>
                <c:pt idx="9">
                  <c:v>63.950687301003292</c:v>
                </c:pt>
                <c:pt idx="10">
                  <c:v>125.83454584280899</c:v>
                </c:pt>
                <c:pt idx="11">
                  <c:v>153.82654026755799</c:v>
                </c:pt>
                <c:pt idx="12">
                  <c:v>179.6434552023405</c:v>
                </c:pt>
                <c:pt idx="13">
                  <c:v>209.08722365384548</c:v>
                </c:pt>
                <c:pt idx="14">
                  <c:v>231.96165421237401</c:v>
                </c:pt>
                <c:pt idx="15">
                  <c:v>252.01598742976552</c:v>
                </c:pt>
                <c:pt idx="16">
                  <c:v>263.19915047658844</c:v>
                </c:pt>
                <c:pt idx="17">
                  <c:v>266.94520516722355</c:v>
                </c:pt>
                <c:pt idx="18">
                  <c:v>272.292138234113</c:v>
                </c:pt>
                <c:pt idx="19">
                  <c:v>279.36778002842749</c:v>
                </c:pt>
                <c:pt idx="20">
                  <c:v>278.11886373244045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Computation!$A$8</c:f>
              <c:strCache>
                <c:ptCount val="1"/>
                <c:pt idx="0">
                  <c:v>TCluster</c:v>
                </c:pt>
              </c:strCache>
            </c:strRef>
          </c:tx>
          <c:marker>
            <c:symbol val="x"/>
            <c:size val="7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Computation!$B$8:$V$8</c:f>
              <c:numCache>
                <c:formatCode>General</c:formatCode>
                <c:ptCount val="21"/>
                <c:pt idx="0">
                  <c:v>1.372956647157185</c:v>
                </c:pt>
                <c:pt idx="1">
                  <c:v>1.3992272892976549</c:v>
                </c:pt>
                <c:pt idx="2">
                  <c:v>1.4266995969899599</c:v>
                </c:pt>
                <c:pt idx="3">
                  <c:v>1.4015085250836052</c:v>
                </c:pt>
                <c:pt idx="4">
                  <c:v>1.4066400652173849</c:v>
                </c:pt>
                <c:pt idx="5">
                  <c:v>1.4123059297658802</c:v>
                </c:pt>
                <c:pt idx="6">
                  <c:v>1.412301232441465</c:v>
                </c:pt>
                <c:pt idx="7">
                  <c:v>1.4156937307692248</c:v>
                </c:pt>
                <c:pt idx="8">
                  <c:v>1.4139717341137099</c:v>
                </c:pt>
                <c:pt idx="9">
                  <c:v>1.4126544448160501</c:v>
                </c:pt>
                <c:pt idx="10">
                  <c:v>90.423169797658716</c:v>
                </c:pt>
                <c:pt idx="11">
                  <c:v>182.14141913545103</c:v>
                </c:pt>
                <c:pt idx="12">
                  <c:v>208.77215431605299</c:v>
                </c:pt>
                <c:pt idx="13">
                  <c:v>208.79576106187247</c:v>
                </c:pt>
                <c:pt idx="14">
                  <c:v>262.263342822742</c:v>
                </c:pt>
                <c:pt idx="15">
                  <c:v>282.59073068561855</c:v>
                </c:pt>
                <c:pt idx="16">
                  <c:v>320.37107706354453</c:v>
                </c:pt>
                <c:pt idx="17">
                  <c:v>319.77567669230746</c:v>
                </c:pt>
                <c:pt idx="18">
                  <c:v>319.5653087240795</c:v>
                </c:pt>
                <c:pt idx="19">
                  <c:v>319.65742772909601</c:v>
                </c:pt>
                <c:pt idx="20">
                  <c:v>319.4330903093645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Computation!$A$9</c:f>
              <c:strCache>
                <c:ptCount val="1"/>
                <c:pt idx="0">
                  <c:v>PCluster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star"/>
            <c:size val="7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Computation!$B$9:$V$9</c:f>
              <c:numCache>
                <c:formatCode>General</c:formatCode>
                <c:ptCount val="21"/>
                <c:pt idx="0">
                  <c:v>0.53835646321070141</c:v>
                </c:pt>
                <c:pt idx="1">
                  <c:v>0.55750066220735739</c:v>
                </c:pt>
                <c:pt idx="2">
                  <c:v>0.5623771555183944</c:v>
                </c:pt>
                <c:pt idx="3">
                  <c:v>0.56262493311036699</c:v>
                </c:pt>
                <c:pt idx="4">
                  <c:v>0.56147297826086906</c:v>
                </c:pt>
                <c:pt idx="5">
                  <c:v>0.64268625250836098</c:v>
                </c:pt>
                <c:pt idx="6">
                  <c:v>1.408546391304345</c:v>
                </c:pt>
                <c:pt idx="7">
                  <c:v>6.2309233260869448</c:v>
                </c:pt>
                <c:pt idx="8">
                  <c:v>28.940893392976548</c:v>
                </c:pt>
                <c:pt idx="9">
                  <c:v>84.857795143812552</c:v>
                </c:pt>
                <c:pt idx="10">
                  <c:v>148.57816426588602</c:v>
                </c:pt>
                <c:pt idx="11">
                  <c:v>167.40082421906297</c:v>
                </c:pt>
                <c:pt idx="12">
                  <c:v>208.87069823411352</c:v>
                </c:pt>
                <c:pt idx="13">
                  <c:v>250.18307637290948</c:v>
                </c:pt>
                <c:pt idx="14">
                  <c:v>271.91420760367845</c:v>
                </c:pt>
                <c:pt idx="15">
                  <c:v>297.25411231939745</c:v>
                </c:pt>
                <c:pt idx="16">
                  <c:v>296.865921008361</c:v>
                </c:pt>
                <c:pt idx="17">
                  <c:v>297.04570410033404</c:v>
                </c:pt>
                <c:pt idx="18">
                  <c:v>296.98827628093647</c:v>
                </c:pt>
                <c:pt idx="19">
                  <c:v>303.82918772742448</c:v>
                </c:pt>
                <c:pt idx="20">
                  <c:v>311.67555900836049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Computation!$A$10</c:f>
              <c:strCache>
                <c:ptCount val="1"/>
                <c:pt idx="0">
                  <c:v>Time+Pos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Computation!$B$10:$V$10</c:f>
              <c:numCache>
                <c:formatCode>General</c:formatCode>
                <c:ptCount val="21"/>
                <c:pt idx="0">
                  <c:v>196.96603447993249</c:v>
                </c:pt>
                <c:pt idx="1">
                  <c:v>239.77769257190599</c:v>
                </c:pt>
                <c:pt idx="2">
                  <c:v>215.352588536789</c:v>
                </c:pt>
                <c:pt idx="3">
                  <c:v>181.24205527926398</c:v>
                </c:pt>
                <c:pt idx="4">
                  <c:v>155.8077182207355</c:v>
                </c:pt>
                <c:pt idx="5">
                  <c:v>124.920896322742</c:v>
                </c:pt>
                <c:pt idx="6">
                  <c:v>102.54001657692275</c:v>
                </c:pt>
                <c:pt idx="7">
                  <c:v>99.3692598695648</c:v>
                </c:pt>
                <c:pt idx="8">
                  <c:v>130.77234718729051</c:v>
                </c:pt>
                <c:pt idx="9">
                  <c:v>160.9287802290965</c:v>
                </c:pt>
                <c:pt idx="10">
                  <c:v>179.25089235785902</c:v>
                </c:pt>
                <c:pt idx="11">
                  <c:v>191.88279568561848</c:v>
                </c:pt>
                <c:pt idx="12">
                  <c:v>203.50930831939749</c:v>
                </c:pt>
                <c:pt idx="13">
                  <c:v>219.94153136287599</c:v>
                </c:pt>
                <c:pt idx="14">
                  <c:v>233.91663616722352</c:v>
                </c:pt>
                <c:pt idx="15">
                  <c:v>242.53323565217349</c:v>
                </c:pt>
                <c:pt idx="16">
                  <c:v>251.52191122073503</c:v>
                </c:pt>
                <c:pt idx="17">
                  <c:v>253.899030655518</c:v>
                </c:pt>
                <c:pt idx="18">
                  <c:v>260.10092785284252</c:v>
                </c:pt>
                <c:pt idx="19">
                  <c:v>261.2491269799325</c:v>
                </c:pt>
                <c:pt idx="20">
                  <c:v>264.992501581939</c:v>
                </c:pt>
              </c:numCache>
            </c:numRef>
          </c:yVal>
          <c:smooth val="0"/>
        </c:ser>
        <c:ser>
          <c:idx val="30"/>
          <c:order val="6"/>
          <c:tx>
            <c:strRef>
              <c:f>Computation!$A$11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Computation!$B$11:$V$11</c:f>
              <c:numCache>
                <c:formatCode>General</c:formatCode>
                <c:ptCount val="21"/>
                <c:pt idx="0">
                  <c:v>0.52690840301003361</c:v>
                </c:pt>
                <c:pt idx="1">
                  <c:v>0.55784168060200601</c:v>
                </c:pt>
                <c:pt idx="2">
                  <c:v>0.90276827424748751</c:v>
                </c:pt>
                <c:pt idx="3">
                  <c:v>0.78762076755852695</c:v>
                </c:pt>
                <c:pt idx="4">
                  <c:v>3.0164886270902946</c:v>
                </c:pt>
                <c:pt idx="5">
                  <c:v>3.7780553494983251</c:v>
                </c:pt>
                <c:pt idx="6">
                  <c:v>8.1168950719063542</c:v>
                </c:pt>
                <c:pt idx="7">
                  <c:v>15.7670908210702</c:v>
                </c:pt>
                <c:pt idx="8">
                  <c:v>30.418972849498303</c:v>
                </c:pt>
                <c:pt idx="9">
                  <c:v>59.886620876254199</c:v>
                </c:pt>
                <c:pt idx="10">
                  <c:v>90.13459719063539</c:v>
                </c:pt>
                <c:pt idx="11">
                  <c:v>125.24200256020001</c:v>
                </c:pt>
                <c:pt idx="12">
                  <c:v>155.35267035953154</c:v>
                </c:pt>
                <c:pt idx="13">
                  <c:v>166.25638017391253</c:v>
                </c:pt>
                <c:pt idx="14">
                  <c:v>175.5681301237455</c:v>
                </c:pt>
                <c:pt idx="15">
                  <c:v>191.2708132491635</c:v>
                </c:pt>
                <c:pt idx="16">
                  <c:v>207.96255968896253</c:v>
                </c:pt>
                <c:pt idx="17">
                  <c:v>229.07419394147098</c:v>
                </c:pt>
                <c:pt idx="18">
                  <c:v>242.50738739130401</c:v>
                </c:pt>
                <c:pt idx="19">
                  <c:v>248.4295793461535</c:v>
                </c:pt>
                <c:pt idx="20">
                  <c:v>253.56169941973201</c:v>
                </c:pt>
              </c:numCache>
            </c:numRef>
          </c:yVal>
          <c:smooth val="0"/>
        </c:ser>
        <c:ser>
          <c:idx val="33"/>
          <c:order val="7"/>
          <c:tx>
            <c:strRef>
              <c:f>Computation!$A$13</c:f>
              <c:strCache>
                <c:ptCount val="1"/>
                <c:pt idx="0">
                  <c:v>TCluster+PCluster</c:v>
                </c:pt>
              </c:strCache>
            </c:strRef>
          </c:tx>
          <c:spPr>
            <a:ln>
              <a:solidFill>
                <a:srgbClr val="E0220E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Computation!$B$13:$V$13</c:f>
              <c:numCache>
                <c:formatCode>General</c:formatCode>
                <c:ptCount val="21"/>
                <c:pt idx="0">
                  <c:v>0.53686617892976551</c:v>
                </c:pt>
                <c:pt idx="1">
                  <c:v>0.54806029264214051</c:v>
                </c:pt>
                <c:pt idx="2">
                  <c:v>0.56635969397993247</c:v>
                </c:pt>
                <c:pt idx="3">
                  <c:v>0.6790870535117054</c:v>
                </c:pt>
                <c:pt idx="4">
                  <c:v>1.8383932090301003</c:v>
                </c:pt>
                <c:pt idx="5">
                  <c:v>6.1455514414715653</c:v>
                </c:pt>
                <c:pt idx="6">
                  <c:v>13.171594928093601</c:v>
                </c:pt>
                <c:pt idx="7">
                  <c:v>28.130667257525047</c:v>
                </c:pt>
                <c:pt idx="8">
                  <c:v>50.54272863879595</c:v>
                </c:pt>
                <c:pt idx="9">
                  <c:v>68.691621647157191</c:v>
                </c:pt>
                <c:pt idx="10">
                  <c:v>115.43394940133751</c:v>
                </c:pt>
                <c:pt idx="11">
                  <c:v>157.71707835953151</c:v>
                </c:pt>
                <c:pt idx="12">
                  <c:v>171.03155361538398</c:v>
                </c:pt>
                <c:pt idx="13">
                  <c:v>187.95757083110351</c:v>
                </c:pt>
                <c:pt idx="14">
                  <c:v>201.32148554849454</c:v>
                </c:pt>
                <c:pt idx="15">
                  <c:v>223.72758559030049</c:v>
                </c:pt>
                <c:pt idx="16">
                  <c:v>252.54908329431399</c:v>
                </c:pt>
                <c:pt idx="17">
                  <c:v>264.06587430769144</c:v>
                </c:pt>
                <c:pt idx="18">
                  <c:v>275.24923996153797</c:v>
                </c:pt>
                <c:pt idx="19">
                  <c:v>286.23920253846097</c:v>
                </c:pt>
                <c:pt idx="20">
                  <c:v>286.01874602006649</c:v>
                </c:pt>
              </c:numCache>
            </c:numRef>
          </c:yVal>
          <c:smooth val="0"/>
        </c:ser>
        <c:ser>
          <c:idx val="36"/>
          <c:order val="8"/>
          <c:tx>
            <c:strRef>
              <c:f>Computation!$A$12</c:f>
              <c:strCache>
                <c:ptCount val="1"/>
                <c:pt idx="0">
                  <c:v>Time+PCluster</c:v>
                </c:pt>
              </c:strCache>
            </c:strRef>
          </c:tx>
          <c:spPr>
            <a:ln>
              <a:solidFill>
                <a:srgbClr val="0099FF"/>
              </a:solidFill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Computation!$B$12:$V$12</c:f>
              <c:numCache>
                <c:formatCode>General</c:formatCode>
                <c:ptCount val="21"/>
                <c:pt idx="0">
                  <c:v>196.98492965384548</c:v>
                </c:pt>
                <c:pt idx="1">
                  <c:v>246.83155909698951</c:v>
                </c:pt>
                <c:pt idx="2">
                  <c:v>251.34722757692299</c:v>
                </c:pt>
                <c:pt idx="3">
                  <c:v>201.085525466555</c:v>
                </c:pt>
                <c:pt idx="4">
                  <c:v>139.61964254682204</c:v>
                </c:pt>
                <c:pt idx="5">
                  <c:v>135.58393411705649</c:v>
                </c:pt>
                <c:pt idx="6">
                  <c:v>104.0389755150495</c:v>
                </c:pt>
                <c:pt idx="7">
                  <c:v>122.95982725250748</c:v>
                </c:pt>
                <c:pt idx="8">
                  <c:v>167.31708278595252</c:v>
                </c:pt>
                <c:pt idx="9">
                  <c:v>183.25666491137099</c:v>
                </c:pt>
                <c:pt idx="10">
                  <c:v>199.96062421070198</c:v>
                </c:pt>
                <c:pt idx="11">
                  <c:v>216.44584813043397</c:v>
                </c:pt>
                <c:pt idx="12">
                  <c:v>241.31725521237399</c:v>
                </c:pt>
                <c:pt idx="13">
                  <c:v>261.78750479598597</c:v>
                </c:pt>
                <c:pt idx="14">
                  <c:v>271.81926048494944</c:v>
                </c:pt>
                <c:pt idx="15">
                  <c:v>281.24614409531699</c:v>
                </c:pt>
                <c:pt idx="16">
                  <c:v>282.73668510702345</c:v>
                </c:pt>
                <c:pt idx="17">
                  <c:v>284.04504609698893</c:v>
                </c:pt>
                <c:pt idx="18">
                  <c:v>292.75046867056795</c:v>
                </c:pt>
                <c:pt idx="19">
                  <c:v>298.81942217391253</c:v>
                </c:pt>
                <c:pt idx="20">
                  <c:v>300.36744968060145</c:v>
                </c:pt>
              </c:numCache>
            </c:numRef>
          </c:yVal>
          <c:smooth val="0"/>
        </c:ser>
        <c:ser>
          <c:idx val="39"/>
          <c:order val="9"/>
          <c:tx>
            <c:strRef>
              <c:f>Computation!$A$14</c:f>
              <c:strCache>
                <c:ptCount val="1"/>
                <c:pt idx="0">
                  <c:v>FCount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Computation!$B$14:$V$14</c:f>
              <c:numCache>
                <c:formatCode>General</c:formatCode>
                <c:ptCount val="21"/>
                <c:pt idx="0">
                  <c:v>0.67252715886287651</c:v>
                </c:pt>
                <c:pt idx="1">
                  <c:v>0.70452529096989891</c:v>
                </c:pt>
                <c:pt idx="2">
                  <c:v>0.70885328595317709</c:v>
                </c:pt>
                <c:pt idx="3">
                  <c:v>0.69889980936454799</c:v>
                </c:pt>
                <c:pt idx="4">
                  <c:v>0.69825853846153807</c:v>
                </c:pt>
                <c:pt idx="5">
                  <c:v>0.69976230267558504</c:v>
                </c:pt>
                <c:pt idx="6">
                  <c:v>0.69851880100334407</c:v>
                </c:pt>
                <c:pt idx="7">
                  <c:v>4.4365262023411294</c:v>
                </c:pt>
                <c:pt idx="8">
                  <c:v>39.045597488294305</c:v>
                </c:pt>
                <c:pt idx="9">
                  <c:v>149.46956831605297</c:v>
                </c:pt>
                <c:pt idx="10">
                  <c:v>149.85665159698951</c:v>
                </c:pt>
                <c:pt idx="11">
                  <c:v>163.4900620016715</c:v>
                </c:pt>
                <c:pt idx="12">
                  <c:v>204.84620106521703</c:v>
                </c:pt>
                <c:pt idx="13">
                  <c:v>326.85279701672198</c:v>
                </c:pt>
                <c:pt idx="14">
                  <c:v>326.59223020568504</c:v>
                </c:pt>
                <c:pt idx="15">
                  <c:v>326.9065687625415</c:v>
                </c:pt>
                <c:pt idx="16">
                  <c:v>325.66615522742404</c:v>
                </c:pt>
                <c:pt idx="17">
                  <c:v>325.96972156020053</c:v>
                </c:pt>
                <c:pt idx="18">
                  <c:v>326.11077593645456</c:v>
                </c:pt>
                <c:pt idx="19">
                  <c:v>325.65518933946453</c:v>
                </c:pt>
                <c:pt idx="20">
                  <c:v>325.77821854347752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Computation!$A$16</c:f>
              <c:strCache>
                <c:ptCount val="1"/>
                <c:pt idx="0">
                  <c:v>FCount+Pos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Computation!$B$16:$V$16</c:f>
              <c:numCache>
                <c:formatCode>General</c:formatCode>
                <c:ptCount val="21"/>
                <c:pt idx="0">
                  <c:v>0.53383818561872853</c:v>
                </c:pt>
                <c:pt idx="1">
                  <c:v>0.5662453110367891</c:v>
                </c:pt>
                <c:pt idx="2">
                  <c:v>0.56575468561872855</c:v>
                </c:pt>
                <c:pt idx="3">
                  <c:v>0.56212137290969788</c:v>
                </c:pt>
                <c:pt idx="4">
                  <c:v>0.70335730602006652</c:v>
                </c:pt>
                <c:pt idx="5">
                  <c:v>1.1648763745819355</c:v>
                </c:pt>
                <c:pt idx="6">
                  <c:v>2.3005869765886251</c:v>
                </c:pt>
                <c:pt idx="7">
                  <c:v>3.4658513093645453</c:v>
                </c:pt>
                <c:pt idx="8">
                  <c:v>4.7223437023411341</c:v>
                </c:pt>
                <c:pt idx="9">
                  <c:v>8.5925266287625313</c:v>
                </c:pt>
                <c:pt idx="10">
                  <c:v>13.601947872909649</c:v>
                </c:pt>
                <c:pt idx="11">
                  <c:v>21.023642889632097</c:v>
                </c:pt>
                <c:pt idx="12">
                  <c:v>34.132695272575241</c:v>
                </c:pt>
                <c:pt idx="13">
                  <c:v>65.812783784280953</c:v>
                </c:pt>
                <c:pt idx="14">
                  <c:v>81.790897670568555</c:v>
                </c:pt>
                <c:pt idx="15">
                  <c:v>105.6385481655515</c:v>
                </c:pt>
                <c:pt idx="16">
                  <c:v>119.6989863946485</c:v>
                </c:pt>
                <c:pt idx="17">
                  <c:v>133.27627059866151</c:v>
                </c:pt>
                <c:pt idx="18">
                  <c:v>148.67436896320999</c:v>
                </c:pt>
                <c:pt idx="19">
                  <c:v>156.21066275250797</c:v>
                </c:pt>
                <c:pt idx="20">
                  <c:v>161.9046012926415</c:v>
                </c:pt>
              </c:numCache>
            </c:numRef>
          </c:yVal>
          <c:smooth val="0"/>
        </c:ser>
        <c:ser>
          <c:idx val="6"/>
          <c:order val="11"/>
          <c:tx>
            <c:strRef>
              <c:f>Computation!$A$17</c:f>
              <c:strCache>
                <c:ptCount val="1"/>
                <c:pt idx="0">
                  <c:v>FCountLocal+Pos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Computation!$B$17:$V$17</c:f>
              <c:numCache>
                <c:formatCode>General</c:formatCode>
                <c:ptCount val="21"/>
                <c:pt idx="0">
                  <c:v>12.19478511036785</c:v>
                </c:pt>
                <c:pt idx="1">
                  <c:v>12.249372999999951</c:v>
                </c:pt>
                <c:pt idx="2">
                  <c:v>12.485871722408001</c:v>
                </c:pt>
                <c:pt idx="3">
                  <c:v>9.6933787341136792</c:v>
                </c:pt>
                <c:pt idx="4">
                  <c:v>2.7095797290969799</c:v>
                </c:pt>
                <c:pt idx="5">
                  <c:v>2.543019923076915</c:v>
                </c:pt>
                <c:pt idx="6">
                  <c:v>3.9108053612040155</c:v>
                </c:pt>
                <c:pt idx="7">
                  <c:v>8.0388756438127054</c:v>
                </c:pt>
                <c:pt idx="8">
                  <c:v>20.349320180601946</c:v>
                </c:pt>
                <c:pt idx="9">
                  <c:v>28.6466023578595</c:v>
                </c:pt>
                <c:pt idx="10">
                  <c:v>40.992568832775852</c:v>
                </c:pt>
                <c:pt idx="11">
                  <c:v>60.360188267558449</c:v>
                </c:pt>
                <c:pt idx="12">
                  <c:v>79.193578769230797</c:v>
                </c:pt>
                <c:pt idx="13">
                  <c:v>95.286215403010004</c:v>
                </c:pt>
                <c:pt idx="14">
                  <c:v>108.68615087290951</c:v>
                </c:pt>
                <c:pt idx="15">
                  <c:v>123.4656441254175</c:v>
                </c:pt>
                <c:pt idx="16">
                  <c:v>130.53984457357799</c:v>
                </c:pt>
                <c:pt idx="17">
                  <c:v>137.16849553678901</c:v>
                </c:pt>
                <c:pt idx="18">
                  <c:v>143.82791598160497</c:v>
                </c:pt>
                <c:pt idx="19">
                  <c:v>150.49753232274199</c:v>
                </c:pt>
                <c:pt idx="20">
                  <c:v>153.75795773076851</c:v>
                </c:pt>
              </c:numCache>
            </c:numRef>
          </c:yVal>
          <c:smooth val="0"/>
        </c:ser>
        <c:ser>
          <c:idx val="7"/>
          <c:order val="12"/>
          <c:tx>
            <c:strRef>
              <c:f>Computation!$A$15</c:f>
              <c:strCache>
                <c:ptCount val="1"/>
                <c:pt idx="0">
                  <c:v>FCountLocal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Computation!$B$15:$V$15</c:f>
              <c:numCache>
                <c:formatCode>General</c:formatCode>
                <c:ptCount val="21"/>
                <c:pt idx="0">
                  <c:v>0.65922010535117015</c:v>
                </c:pt>
                <c:pt idx="1">
                  <c:v>0.68653277090300946</c:v>
                </c:pt>
                <c:pt idx="2">
                  <c:v>0.68887692140468149</c:v>
                </c:pt>
                <c:pt idx="3">
                  <c:v>0.67585835785953097</c:v>
                </c:pt>
                <c:pt idx="4">
                  <c:v>0.67934168561872899</c:v>
                </c:pt>
                <c:pt idx="5">
                  <c:v>1.473884596989967</c:v>
                </c:pt>
                <c:pt idx="6">
                  <c:v>7.2594640903010008</c:v>
                </c:pt>
                <c:pt idx="7">
                  <c:v>22.482777984949799</c:v>
                </c:pt>
                <c:pt idx="8">
                  <c:v>61.254938419732397</c:v>
                </c:pt>
                <c:pt idx="9">
                  <c:v>61.396745801003249</c:v>
                </c:pt>
                <c:pt idx="10">
                  <c:v>73.2833810250836</c:v>
                </c:pt>
                <c:pt idx="11">
                  <c:v>103.59233523745765</c:v>
                </c:pt>
                <c:pt idx="12">
                  <c:v>165.04428770568501</c:v>
                </c:pt>
                <c:pt idx="13">
                  <c:v>196.82667160367851</c:v>
                </c:pt>
                <c:pt idx="14">
                  <c:v>277.09045584113647</c:v>
                </c:pt>
                <c:pt idx="15">
                  <c:v>276.90377058528401</c:v>
                </c:pt>
                <c:pt idx="16">
                  <c:v>284.57172907190551</c:v>
                </c:pt>
                <c:pt idx="17">
                  <c:v>286.74276348160498</c:v>
                </c:pt>
                <c:pt idx="18">
                  <c:v>292.03785493812654</c:v>
                </c:pt>
                <c:pt idx="19">
                  <c:v>292.51149196655501</c:v>
                </c:pt>
                <c:pt idx="20">
                  <c:v>292.66966940969849</c:v>
                </c:pt>
              </c:numCache>
            </c:numRef>
          </c:yVal>
          <c:smooth val="0"/>
        </c:ser>
        <c:ser>
          <c:idx val="9"/>
          <c:order val="13"/>
          <c:tx>
            <c:strRef>
              <c:f>Computation!$A$24</c:f>
              <c:strCache>
                <c:ptCount val="1"/>
                <c:pt idx="0">
                  <c:v>None2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  <a:prstDash val="dash"/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Computation!$B$24:$V$24</c:f>
              <c:numCache>
                <c:formatCode>General</c:formatCode>
                <c:ptCount val="21"/>
                <c:pt idx="0">
                  <c:v>1.6655389464882902</c:v>
                </c:pt>
                <c:pt idx="1">
                  <c:v>1.7035787274247449</c:v>
                </c:pt>
                <c:pt idx="2">
                  <c:v>1.7130773528427998</c:v>
                </c:pt>
                <c:pt idx="3">
                  <c:v>1.6921185635451452</c:v>
                </c:pt>
                <c:pt idx="4">
                  <c:v>1.6885649096989903</c:v>
                </c:pt>
                <c:pt idx="5">
                  <c:v>1.6892451789297602</c:v>
                </c:pt>
                <c:pt idx="6">
                  <c:v>1.6881593996655451</c:v>
                </c:pt>
                <c:pt idx="7">
                  <c:v>6.1404962157190646</c:v>
                </c:pt>
                <c:pt idx="8">
                  <c:v>45.448335160535095</c:v>
                </c:pt>
                <c:pt idx="9">
                  <c:v>165.65700604347748</c:v>
                </c:pt>
                <c:pt idx="10">
                  <c:v>328.51890651337754</c:v>
                </c:pt>
                <c:pt idx="11">
                  <c:v>327.896752041806</c:v>
                </c:pt>
                <c:pt idx="12">
                  <c:v>328.42331330267501</c:v>
                </c:pt>
                <c:pt idx="13">
                  <c:v>327.71490526086899</c:v>
                </c:pt>
                <c:pt idx="14">
                  <c:v>328.25088015217301</c:v>
                </c:pt>
                <c:pt idx="15">
                  <c:v>326.99519893478254</c:v>
                </c:pt>
                <c:pt idx="16">
                  <c:v>327.88434424581897</c:v>
                </c:pt>
                <c:pt idx="17">
                  <c:v>327.88243169565152</c:v>
                </c:pt>
                <c:pt idx="18">
                  <c:v>328.01727142976546</c:v>
                </c:pt>
                <c:pt idx="19">
                  <c:v>328.03863815719052</c:v>
                </c:pt>
                <c:pt idx="20">
                  <c:v>328.25589094481597</c:v>
                </c:pt>
              </c:numCache>
            </c:numRef>
          </c:yVal>
          <c:smooth val="0"/>
        </c:ser>
        <c:ser>
          <c:idx val="10"/>
          <c:order val="14"/>
          <c:tx>
            <c:strRef>
              <c:f>Computation!$A$25</c:f>
              <c:strCache>
                <c:ptCount val="1"/>
                <c:pt idx="0">
                  <c:v>Time2</c:v>
                </c:pt>
              </c:strCache>
            </c:strRef>
          </c:tx>
          <c:spPr>
            <a:ln>
              <a:solidFill>
                <a:srgbClr val="003300"/>
              </a:solidFill>
              <a:prstDash val="dash"/>
            </a:ln>
          </c:spPr>
          <c:marker>
            <c:symbol val="diamond"/>
            <c:size val="9"/>
            <c:spPr>
              <a:solidFill>
                <a:srgbClr val="003300"/>
              </a:solidFill>
              <a:ln w="19050">
                <a:solidFill>
                  <a:srgbClr val="00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Computation!$B$25:$V$25</c:f>
              <c:numCache>
                <c:formatCode>General</c:formatCode>
                <c:ptCount val="21"/>
                <c:pt idx="0">
                  <c:v>232.397725704013</c:v>
                </c:pt>
                <c:pt idx="1">
                  <c:v>253.5610283043475</c:v>
                </c:pt>
                <c:pt idx="2">
                  <c:v>290.42091851337756</c:v>
                </c:pt>
                <c:pt idx="3">
                  <c:v>65.140705461538403</c:v>
                </c:pt>
                <c:pt idx="4">
                  <c:v>95.014764906354543</c:v>
                </c:pt>
                <c:pt idx="5">
                  <c:v>168.71920024414649</c:v>
                </c:pt>
                <c:pt idx="6">
                  <c:v>200.68846842140402</c:v>
                </c:pt>
                <c:pt idx="7">
                  <c:v>252.13157543645451</c:v>
                </c:pt>
                <c:pt idx="8">
                  <c:v>252.6592298829425</c:v>
                </c:pt>
                <c:pt idx="9">
                  <c:v>238.03939508862848</c:v>
                </c:pt>
                <c:pt idx="10">
                  <c:v>263.51521698996601</c:v>
                </c:pt>
                <c:pt idx="11">
                  <c:v>296.87772113043457</c:v>
                </c:pt>
                <c:pt idx="12">
                  <c:v>319.61013001170505</c:v>
                </c:pt>
                <c:pt idx="13">
                  <c:v>323.84421919397954</c:v>
                </c:pt>
                <c:pt idx="14">
                  <c:v>328.91030043979902</c:v>
                </c:pt>
                <c:pt idx="15">
                  <c:v>319.38159672240744</c:v>
                </c:pt>
                <c:pt idx="16">
                  <c:v>318.68434164214</c:v>
                </c:pt>
                <c:pt idx="17">
                  <c:v>318.21227632943101</c:v>
                </c:pt>
                <c:pt idx="18">
                  <c:v>318.79027762040101</c:v>
                </c:pt>
                <c:pt idx="19">
                  <c:v>318.53390637625347</c:v>
                </c:pt>
                <c:pt idx="20">
                  <c:v>319.537267704013</c:v>
                </c:pt>
              </c:numCache>
            </c:numRef>
          </c:yVal>
          <c:smooth val="0"/>
        </c:ser>
        <c:ser>
          <c:idx val="11"/>
          <c:order val="15"/>
          <c:tx>
            <c:strRef>
              <c:f>Computation!$A$26</c:f>
              <c:strCache>
                <c:ptCount val="1"/>
                <c:pt idx="0">
                  <c:v>Pos2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dash"/>
            </a:ln>
          </c:spPr>
          <c:marker>
            <c:symbol val="triang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Computation!$B$26:$V$26</c:f>
              <c:numCache>
                <c:formatCode>General</c:formatCode>
                <c:ptCount val="21"/>
                <c:pt idx="0">
                  <c:v>0.52318440468227356</c:v>
                </c:pt>
                <c:pt idx="1">
                  <c:v>0.54146280434782545</c:v>
                </c:pt>
                <c:pt idx="2">
                  <c:v>0.55701724916387896</c:v>
                </c:pt>
                <c:pt idx="3">
                  <c:v>0.54300105351170547</c:v>
                </c:pt>
                <c:pt idx="4">
                  <c:v>0.57163691638795944</c:v>
                </c:pt>
                <c:pt idx="5">
                  <c:v>0.67789478093645461</c:v>
                </c:pt>
                <c:pt idx="6">
                  <c:v>4.3273679214046803</c:v>
                </c:pt>
                <c:pt idx="7">
                  <c:v>7.4203293996655448</c:v>
                </c:pt>
                <c:pt idx="8">
                  <c:v>23.015907516722354</c:v>
                </c:pt>
                <c:pt idx="9">
                  <c:v>66.412439158862909</c:v>
                </c:pt>
                <c:pt idx="10">
                  <c:v>112.1814985418055</c:v>
                </c:pt>
                <c:pt idx="11">
                  <c:v>144.022995538461</c:v>
                </c:pt>
                <c:pt idx="12">
                  <c:v>159.820549760869</c:v>
                </c:pt>
                <c:pt idx="13">
                  <c:v>190.89338602675497</c:v>
                </c:pt>
                <c:pt idx="14">
                  <c:v>221.5856967491635</c:v>
                </c:pt>
                <c:pt idx="15">
                  <c:v>242.78459684280904</c:v>
                </c:pt>
                <c:pt idx="16">
                  <c:v>250.01063677926396</c:v>
                </c:pt>
                <c:pt idx="17">
                  <c:v>252.89662462876203</c:v>
                </c:pt>
                <c:pt idx="18">
                  <c:v>261.92140673244148</c:v>
                </c:pt>
                <c:pt idx="19">
                  <c:v>263.9303223528425</c:v>
                </c:pt>
                <c:pt idx="20">
                  <c:v>264.91652025250801</c:v>
                </c:pt>
              </c:numCache>
            </c:numRef>
          </c:yVal>
          <c:smooth val="0"/>
        </c:ser>
        <c:ser>
          <c:idx val="12"/>
          <c:order val="16"/>
          <c:tx>
            <c:strRef>
              <c:f>Computation!$A$27</c:f>
              <c:strCache>
                <c:ptCount val="1"/>
                <c:pt idx="0">
                  <c:v>TCluster2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dash"/>
            </a:ln>
          </c:spPr>
          <c:marker>
            <c:symbol val="x"/>
            <c:size val="7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Computation!$B$27:$V$27</c:f>
              <c:numCache>
                <c:formatCode>General</c:formatCode>
                <c:ptCount val="21"/>
                <c:pt idx="0">
                  <c:v>1.2917195685618701</c:v>
                </c:pt>
                <c:pt idx="1">
                  <c:v>1.3115122675585249</c:v>
                </c:pt>
                <c:pt idx="2">
                  <c:v>1.31602576086956</c:v>
                </c:pt>
                <c:pt idx="3">
                  <c:v>1.3119836471571851</c:v>
                </c:pt>
                <c:pt idx="4">
                  <c:v>1.3106731622073551</c:v>
                </c:pt>
                <c:pt idx="5">
                  <c:v>1.3147302408026698</c:v>
                </c:pt>
                <c:pt idx="6">
                  <c:v>1.3146910083612</c:v>
                </c:pt>
                <c:pt idx="7">
                  <c:v>1.32009348996655</c:v>
                </c:pt>
                <c:pt idx="8">
                  <c:v>1.311355051839455</c:v>
                </c:pt>
                <c:pt idx="9">
                  <c:v>1.3091885836120349</c:v>
                </c:pt>
                <c:pt idx="10">
                  <c:v>1.3098667073578552</c:v>
                </c:pt>
                <c:pt idx="11">
                  <c:v>182.43072402006601</c:v>
                </c:pt>
                <c:pt idx="12">
                  <c:v>209.33172897324351</c:v>
                </c:pt>
                <c:pt idx="13">
                  <c:v>209.05894701003299</c:v>
                </c:pt>
                <c:pt idx="14">
                  <c:v>243.04119314214051</c:v>
                </c:pt>
                <c:pt idx="15">
                  <c:v>281.26545740133753</c:v>
                </c:pt>
                <c:pt idx="16">
                  <c:v>320.33652602842744</c:v>
                </c:pt>
                <c:pt idx="17">
                  <c:v>320.778914471571</c:v>
                </c:pt>
                <c:pt idx="18">
                  <c:v>320.23263868729049</c:v>
                </c:pt>
                <c:pt idx="19">
                  <c:v>320.37736236789254</c:v>
                </c:pt>
                <c:pt idx="20">
                  <c:v>320.33783808026703</c:v>
                </c:pt>
              </c:numCache>
            </c:numRef>
          </c:yVal>
          <c:smooth val="0"/>
        </c:ser>
        <c:ser>
          <c:idx val="13"/>
          <c:order val="17"/>
          <c:tx>
            <c:strRef>
              <c:f>Computation!$A$28</c:f>
              <c:strCache>
                <c:ptCount val="1"/>
                <c:pt idx="0">
                  <c:v>PCluster2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dash"/>
            </a:ln>
          </c:spPr>
          <c:marker>
            <c:symbol val="star"/>
            <c:size val="7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Computation!$B$28:$V$28</c:f>
              <c:numCache>
                <c:formatCode>General</c:formatCode>
                <c:ptCount val="21"/>
                <c:pt idx="0">
                  <c:v>0.55240371070234051</c:v>
                </c:pt>
                <c:pt idx="1">
                  <c:v>0.57174635284280906</c:v>
                </c:pt>
                <c:pt idx="2">
                  <c:v>0.58484252341137111</c:v>
                </c:pt>
                <c:pt idx="3">
                  <c:v>0.56915818394648798</c:v>
                </c:pt>
                <c:pt idx="4">
                  <c:v>0.5746734632107019</c:v>
                </c:pt>
                <c:pt idx="5">
                  <c:v>0.96965904849497897</c:v>
                </c:pt>
                <c:pt idx="6">
                  <c:v>3.6134704799331048</c:v>
                </c:pt>
                <c:pt idx="7">
                  <c:v>7.2829432307692308</c:v>
                </c:pt>
                <c:pt idx="8">
                  <c:v>22.309216623745751</c:v>
                </c:pt>
                <c:pt idx="9">
                  <c:v>73.415715901337308</c:v>
                </c:pt>
                <c:pt idx="10">
                  <c:v>134.59770429264202</c:v>
                </c:pt>
                <c:pt idx="11">
                  <c:v>163.05599183444798</c:v>
                </c:pt>
                <c:pt idx="12">
                  <c:v>189.26920550501649</c:v>
                </c:pt>
                <c:pt idx="13">
                  <c:v>236.63406697491598</c:v>
                </c:pt>
                <c:pt idx="14">
                  <c:v>270.91377279598595</c:v>
                </c:pt>
                <c:pt idx="15">
                  <c:v>290.10031098160499</c:v>
                </c:pt>
                <c:pt idx="16">
                  <c:v>296.29273772742403</c:v>
                </c:pt>
                <c:pt idx="17">
                  <c:v>296.68588367725744</c:v>
                </c:pt>
                <c:pt idx="18">
                  <c:v>296.45392876755795</c:v>
                </c:pt>
                <c:pt idx="19">
                  <c:v>304.046907877926</c:v>
                </c:pt>
                <c:pt idx="20">
                  <c:v>308.50909843311001</c:v>
                </c:pt>
              </c:numCache>
            </c:numRef>
          </c:yVal>
          <c:smooth val="0"/>
        </c:ser>
        <c:ser>
          <c:idx val="14"/>
          <c:order val="18"/>
          <c:tx>
            <c:strRef>
              <c:f>Computation!$A$29</c:f>
              <c:strCache>
                <c:ptCount val="1"/>
                <c:pt idx="0">
                  <c:v>Time+Pos2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Computation!$B$29:$V$29</c:f>
              <c:numCache>
                <c:formatCode>General</c:formatCode>
                <c:ptCount val="21"/>
                <c:pt idx="0">
                  <c:v>199.27344414548452</c:v>
                </c:pt>
                <c:pt idx="1">
                  <c:v>242.0437112224075</c:v>
                </c:pt>
                <c:pt idx="2">
                  <c:v>205.85235337625349</c:v>
                </c:pt>
                <c:pt idx="3">
                  <c:v>180.38227946153802</c:v>
                </c:pt>
                <c:pt idx="4">
                  <c:v>152.5660606454845</c:v>
                </c:pt>
                <c:pt idx="5">
                  <c:v>107.61053909030051</c:v>
                </c:pt>
                <c:pt idx="6">
                  <c:v>88.133865133778684</c:v>
                </c:pt>
                <c:pt idx="7">
                  <c:v>87.930018324414405</c:v>
                </c:pt>
                <c:pt idx="8">
                  <c:v>120.84998720234051</c:v>
                </c:pt>
                <c:pt idx="9">
                  <c:v>144.3203876053505</c:v>
                </c:pt>
                <c:pt idx="10">
                  <c:v>170.86044812541749</c:v>
                </c:pt>
                <c:pt idx="11">
                  <c:v>183.55151017056798</c:v>
                </c:pt>
                <c:pt idx="12">
                  <c:v>197.18530883946448</c:v>
                </c:pt>
                <c:pt idx="13">
                  <c:v>204.62009962207301</c:v>
                </c:pt>
                <c:pt idx="14">
                  <c:v>212.56451132775902</c:v>
                </c:pt>
                <c:pt idx="15">
                  <c:v>223.68749047491602</c:v>
                </c:pt>
                <c:pt idx="16">
                  <c:v>229.81222538963152</c:v>
                </c:pt>
                <c:pt idx="17">
                  <c:v>235.97992019230747</c:v>
                </c:pt>
                <c:pt idx="18">
                  <c:v>240.49802364214</c:v>
                </c:pt>
                <c:pt idx="19">
                  <c:v>247.37816956688951</c:v>
                </c:pt>
                <c:pt idx="20">
                  <c:v>248.64099943979903</c:v>
                </c:pt>
              </c:numCache>
            </c:numRef>
          </c:yVal>
          <c:smooth val="0"/>
        </c:ser>
        <c:ser>
          <c:idx val="29"/>
          <c:order val="19"/>
          <c:tx>
            <c:strRef>
              <c:f>Computation!$A$30</c:f>
              <c:strCache>
                <c:ptCount val="1"/>
                <c:pt idx="0">
                  <c:v>TCluster+Pos2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Computation!$B$30:$V$30</c:f>
              <c:numCache>
                <c:formatCode>General</c:formatCode>
                <c:ptCount val="21"/>
                <c:pt idx="0">
                  <c:v>0.52517998996655502</c:v>
                </c:pt>
                <c:pt idx="1">
                  <c:v>0.55995065050167192</c:v>
                </c:pt>
                <c:pt idx="2">
                  <c:v>0.74875640468227345</c:v>
                </c:pt>
                <c:pt idx="3">
                  <c:v>1.2409551889632051</c:v>
                </c:pt>
                <c:pt idx="4">
                  <c:v>1.9697904147157148</c:v>
                </c:pt>
                <c:pt idx="5">
                  <c:v>5.1107972926421299</c:v>
                </c:pt>
                <c:pt idx="6">
                  <c:v>9.3788508127090147</c:v>
                </c:pt>
                <c:pt idx="7">
                  <c:v>17.914456015050099</c:v>
                </c:pt>
                <c:pt idx="8">
                  <c:v>33.245585058528349</c:v>
                </c:pt>
                <c:pt idx="9">
                  <c:v>59.166890511705653</c:v>
                </c:pt>
                <c:pt idx="10">
                  <c:v>80.937306929765853</c:v>
                </c:pt>
                <c:pt idx="11">
                  <c:v>110.760732456521</c:v>
                </c:pt>
                <c:pt idx="12">
                  <c:v>146.35565133277552</c:v>
                </c:pt>
                <c:pt idx="13">
                  <c:v>161.70006125250799</c:v>
                </c:pt>
                <c:pt idx="14">
                  <c:v>171.75832241805949</c:v>
                </c:pt>
                <c:pt idx="15">
                  <c:v>179.22799722240751</c:v>
                </c:pt>
                <c:pt idx="16">
                  <c:v>190.45751447324403</c:v>
                </c:pt>
                <c:pt idx="17">
                  <c:v>211.24647210702301</c:v>
                </c:pt>
                <c:pt idx="18">
                  <c:v>222.00663424247452</c:v>
                </c:pt>
                <c:pt idx="19">
                  <c:v>227.49638079096951</c:v>
                </c:pt>
                <c:pt idx="20">
                  <c:v>239.820500789297</c:v>
                </c:pt>
              </c:numCache>
            </c:numRef>
          </c:yVal>
          <c:smooth val="0"/>
        </c:ser>
        <c:ser>
          <c:idx val="32"/>
          <c:order val="20"/>
          <c:tx>
            <c:strRef>
              <c:f>Computation!$A$32</c:f>
              <c:strCache>
                <c:ptCount val="1"/>
                <c:pt idx="0">
                  <c:v>TCluster+PCluster2</c:v>
                </c:pt>
              </c:strCache>
            </c:strRef>
          </c:tx>
          <c:spPr>
            <a:ln>
              <a:solidFill>
                <a:srgbClr val="E0220E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Computation!$B$23:$V$23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Computation!$B$32:$V$32</c:f>
              <c:numCache>
                <c:formatCode>General</c:formatCode>
                <c:ptCount val="21"/>
                <c:pt idx="0">
                  <c:v>0.53508018896321041</c:v>
                </c:pt>
                <c:pt idx="1">
                  <c:v>0.55663577591973146</c:v>
                </c:pt>
                <c:pt idx="2">
                  <c:v>0.56707531438127057</c:v>
                </c:pt>
                <c:pt idx="3">
                  <c:v>0.73835793812708994</c:v>
                </c:pt>
                <c:pt idx="4">
                  <c:v>1.3428346555183901</c:v>
                </c:pt>
                <c:pt idx="5">
                  <c:v>5.9018102926421356</c:v>
                </c:pt>
                <c:pt idx="6">
                  <c:v>11.688876755852805</c:v>
                </c:pt>
                <c:pt idx="7">
                  <c:v>20.523892862876199</c:v>
                </c:pt>
                <c:pt idx="8">
                  <c:v>45.589276381270849</c:v>
                </c:pt>
                <c:pt idx="9">
                  <c:v>92.082020612039813</c:v>
                </c:pt>
                <c:pt idx="10">
                  <c:v>105.25543192642115</c:v>
                </c:pt>
                <c:pt idx="11">
                  <c:v>135.11854351337749</c:v>
                </c:pt>
                <c:pt idx="12">
                  <c:v>164.188608386287</c:v>
                </c:pt>
                <c:pt idx="13">
                  <c:v>181.179694040133</c:v>
                </c:pt>
                <c:pt idx="14">
                  <c:v>198.023992317725</c:v>
                </c:pt>
                <c:pt idx="15">
                  <c:v>216.13576828093599</c:v>
                </c:pt>
                <c:pt idx="16">
                  <c:v>234.20058749832748</c:v>
                </c:pt>
                <c:pt idx="17">
                  <c:v>257.14506779264201</c:v>
                </c:pt>
                <c:pt idx="18">
                  <c:v>270.18870287625344</c:v>
                </c:pt>
                <c:pt idx="19">
                  <c:v>276.43548970234053</c:v>
                </c:pt>
                <c:pt idx="20">
                  <c:v>277.18956804849449</c:v>
                </c:pt>
              </c:numCache>
            </c:numRef>
          </c:yVal>
          <c:smooth val="0"/>
        </c:ser>
        <c:ser>
          <c:idx val="35"/>
          <c:order val="21"/>
          <c:tx>
            <c:strRef>
              <c:f>Computation!$A$31</c:f>
              <c:strCache>
                <c:ptCount val="1"/>
                <c:pt idx="0">
                  <c:v>Time+PCluster2</c:v>
                </c:pt>
              </c:strCache>
            </c:strRef>
          </c:tx>
          <c:spPr>
            <a:ln>
              <a:solidFill>
                <a:srgbClr val="0099FF"/>
              </a:solidFill>
              <a:prstDash val="dash"/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Computation!$B$23:$V$23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Computation!$B$31:$V$31</c:f>
              <c:numCache>
                <c:formatCode>General</c:formatCode>
                <c:ptCount val="21"/>
                <c:pt idx="0">
                  <c:v>194.860689518394</c:v>
                </c:pt>
                <c:pt idx="1">
                  <c:v>246.73822562876202</c:v>
                </c:pt>
                <c:pt idx="2">
                  <c:v>227.01391501170551</c:v>
                </c:pt>
                <c:pt idx="3">
                  <c:v>194.19144389297597</c:v>
                </c:pt>
                <c:pt idx="4">
                  <c:v>136.400511170568</c:v>
                </c:pt>
                <c:pt idx="5">
                  <c:v>118.37980867391249</c:v>
                </c:pt>
                <c:pt idx="6">
                  <c:v>120.3121074113711</c:v>
                </c:pt>
                <c:pt idx="7">
                  <c:v>135.79821572742452</c:v>
                </c:pt>
                <c:pt idx="8">
                  <c:v>146.18325720902948</c:v>
                </c:pt>
                <c:pt idx="9">
                  <c:v>175.58840606688901</c:v>
                </c:pt>
                <c:pt idx="10">
                  <c:v>193.83699137458152</c:v>
                </c:pt>
                <c:pt idx="11">
                  <c:v>211.995315921404</c:v>
                </c:pt>
                <c:pt idx="12">
                  <c:v>227.0041119849495</c:v>
                </c:pt>
                <c:pt idx="13">
                  <c:v>245.54128515050101</c:v>
                </c:pt>
                <c:pt idx="14">
                  <c:v>259.83140951839397</c:v>
                </c:pt>
                <c:pt idx="15">
                  <c:v>271.87781183612003</c:v>
                </c:pt>
                <c:pt idx="16">
                  <c:v>277.39138144815996</c:v>
                </c:pt>
                <c:pt idx="17">
                  <c:v>282.91394769732403</c:v>
                </c:pt>
                <c:pt idx="18">
                  <c:v>289.35828975919651</c:v>
                </c:pt>
                <c:pt idx="19">
                  <c:v>296.19305618394606</c:v>
                </c:pt>
                <c:pt idx="20">
                  <c:v>297.04291134448101</c:v>
                </c:pt>
              </c:numCache>
            </c:numRef>
          </c:yVal>
          <c:smooth val="0"/>
        </c:ser>
        <c:ser>
          <c:idx val="38"/>
          <c:order val="22"/>
          <c:tx>
            <c:strRef>
              <c:f>Computation!$A$33</c:f>
              <c:strCache>
                <c:ptCount val="1"/>
                <c:pt idx="0">
                  <c:v>FCount2</c:v>
                </c:pt>
              </c:strCache>
            </c:strRef>
          </c:tx>
          <c:spPr>
            <a:ln>
              <a:solidFill>
                <a:srgbClr val="009900"/>
              </a:solidFill>
              <a:prstDash val="dash"/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Computation!$B$23:$V$23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Computation!$B$33:$V$33</c:f>
              <c:numCache>
                <c:formatCode>General</c:formatCode>
                <c:ptCount val="21"/>
                <c:pt idx="0">
                  <c:v>0.66689235953177206</c:v>
                </c:pt>
                <c:pt idx="1">
                  <c:v>0.69646958528428049</c:v>
                </c:pt>
                <c:pt idx="2">
                  <c:v>0.70670472575250753</c:v>
                </c:pt>
                <c:pt idx="3">
                  <c:v>0.69924243311036749</c:v>
                </c:pt>
                <c:pt idx="4">
                  <c:v>0.6999665401337789</c:v>
                </c:pt>
                <c:pt idx="5">
                  <c:v>0.70477890635451501</c:v>
                </c:pt>
                <c:pt idx="6">
                  <c:v>0.70577324247491591</c:v>
                </c:pt>
                <c:pt idx="7">
                  <c:v>0.70401447826086894</c:v>
                </c:pt>
                <c:pt idx="8">
                  <c:v>21.799720215719031</c:v>
                </c:pt>
                <c:pt idx="9">
                  <c:v>93.922501499999711</c:v>
                </c:pt>
                <c:pt idx="10">
                  <c:v>149.13975007190598</c:v>
                </c:pt>
                <c:pt idx="11">
                  <c:v>120.2409970551835</c:v>
                </c:pt>
                <c:pt idx="12">
                  <c:v>261.33025648327697</c:v>
                </c:pt>
                <c:pt idx="13">
                  <c:v>322.1953605702335</c:v>
                </c:pt>
                <c:pt idx="14">
                  <c:v>321.74426871906297</c:v>
                </c:pt>
                <c:pt idx="15">
                  <c:v>321.96750975418001</c:v>
                </c:pt>
                <c:pt idx="16">
                  <c:v>321.97769902842748</c:v>
                </c:pt>
                <c:pt idx="17">
                  <c:v>322.35283222909658</c:v>
                </c:pt>
                <c:pt idx="18">
                  <c:v>322.01931270902946</c:v>
                </c:pt>
                <c:pt idx="19">
                  <c:v>322.06061559698998</c:v>
                </c:pt>
                <c:pt idx="20">
                  <c:v>321.71934777926396</c:v>
                </c:pt>
              </c:numCache>
            </c:numRef>
          </c:yVal>
          <c:smooth val="0"/>
        </c:ser>
        <c:ser>
          <c:idx val="15"/>
          <c:order val="23"/>
          <c:tx>
            <c:strRef>
              <c:f>Computation!$A$36</c:f>
              <c:strCache>
                <c:ptCount val="1"/>
                <c:pt idx="0">
                  <c:v>FCountLocal+Pos2</c:v>
                </c:pt>
              </c:strCache>
            </c:strRef>
          </c:tx>
          <c:spPr>
            <a:ln>
              <a:solidFill>
                <a:srgbClr val="FF3300"/>
              </a:solidFill>
              <a:prstDash val="dash"/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Computation!$B$36:$V$36</c:f>
              <c:numCache>
                <c:formatCode>General</c:formatCode>
                <c:ptCount val="21"/>
                <c:pt idx="0">
                  <c:v>0.56251371237458192</c:v>
                </c:pt>
                <c:pt idx="1">
                  <c:v>0.59530116889632056</c:v>
                </c:pt>
                <c:pt idx="2">
                  <c:v>0.5966299046822735</c:v>
                </c:pt>
                <c:pt idx="3">
                  <c:v>0.5966916337792636</c:v>
                </c:pt>
                <c:pt idx="4">
                  <c:v>0.65657144816053403</c:v>
                </c:pt>
                <c:pt idx="5">
                  <c:v>2.37844453177257</c:v>
                </c:pt>
                <c:pt idx="6">
                  <c:v>4.45250598996655</c:v>
                </c:pt>
                <c:pt idx="7">
                  <c:v>12.889334090300975</c:v>
                </c:pt>
                <c:pt idx="8">
                  <c:v>24.978369672240749</c:v>
                </c:pt>
                <c:pt idx="9">
                  <c:v>33.857768065217343</c:v>
                </c:pt>
                <c:pt idx="10">
                  <c:v>41.697739234113648</c:v>
                </c:pt>
                <c:pt idx="11">
                  <c:v>53.240188620401298</c:v>
                </c:pt>
                <c:pt idx="12">
                  <c:v>71.774747185618665</c:v>
                </c:pt>
                <c:pt idx="13">
                  <c:v>89.599562722407939</c:v>
                </c:pt>
                <c:pt idx="14">
                  <c:v>103.7411064096985</c:v>
                </c:pt>
                <c:pt idx="15">
                  <c:v>115.03725477591951</c:v>
                </c:pt>
                <c:pt idx="16">
                  <c:v>121.6407875217385</c:v>
                </c:pt>
                <c:pt idx="17">
                  <c:v>131.809826295986</c:v>
                </c:pt>
                <c:pt idx="18">
                  <c:v>137.81706901839399</c:v>
                </c:pt>
                <c:pt idx="19">
                  <c:v>140.88958428762501</c:v>
                </c:pt>
                <c:pt idx="20">
                  <c:v>143.82710308695653</c:v>
                </c:pt>
              </c:numCache>
            </c:numRef>
          </c:yVal>
          <c:smooth val="0"/>
        </c:ser>
        <c:ser>
          <c:idx val="16"/>
          <c:order val="24"/>
          <c:tx>
            <c:strRef>
              <c:f>Computation!$A$34</c:f>
              <c:strCache>
                <c:ptCount val="1"/>
                <c:pt idx="0">
                  <c:v>FCountLocal2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Computation!$B$34:$V$34</c:f>
              <c:numCache>
                <c:formatCode>General</c:formatCode>
                <c:ptCount val="21"/>
                <c:pt idx="0">
                  <c:v>0.73584350836120305</c:v>
                </c:pt>
                <c:pt idx="1">
                  <c:v>0.7808517391304346</c:v>
                </c:pt>
                <c:pt idx="2">
                  <c:v>0.76575051672240735</c:v>
                </c:pt>
                <c:pt idx="3">
                  <c:v>0.76159648662207302</c:v>
                </c:pt>
                <c:pt idx="4">
                  <c:v>1.465671941471568</c:v>
                </c:pt>
                <c:pt idx="5">
                  <c:v>1.4619863678929741</c:v>
                </c:pt>
                <c:pt idx="6">
                  <c:v>3.3163668060200653</c:v>
                </c:pt>
                <c:pt idx="7">
                  <c:v>19.946752162207339</c:v>
                </c:pt>
                <c:pt idx="8">
                  <c:v>60.165483735785941</c:v>
                </c:pt>
                <c:pt idx="9">
                  <c:v>60.880337187290898</c:v>
                </c:pt>
                <c:pt idx="10">
                  <c:v>66.542282944815952</c:v>
                </c:pt>
                <c:pt idx="11">
                  <c:v>93.854892125417706</c:v>
                </c:pt>
                <c:pt idx="12">
                  <c:v>146.19165975417999</c:v>
                </c:pt>
                <c:pt idx="13">
                  <c:v>155.84295166053499</c:v>
                </c:pt>
                <c:pt idx="14">
                  <c:v>258.25032665718999</c:v>
                </c:pt>
                <c:pt idx="15">
                  <c:v>297.81223957525049</c:v>
                </c:pt>
                <c:pt idx="16">
                  <c:v>301.0475675903005</c:v>
                </c:pt>
                <c:pt idx="17">
                  <c:v>309.17087644314302</c:v>
                </c:pt>
                <c:pt idx="18">
                  <c:v>312.81416346153799</c:v>
                </c:pt>
                <c:pt idx="19">
                  <c:v>314.32897958862799</c:v>
                </c:pt>
                <c:pt idx="20">
                  <c:v>313.08651492474854</c:v>
                </c:pt>
              </c:numCache>
            </c:numRef>
          </c:yVal>
          <c:smooth val="0"/>
        </c:ser>
        <c:ser>
          <c:idx val="17"/>
          <c:order val="25"/>
          <c:tx>
            <c:strRef>
              <c:f>Computation!$A$35</c:f>
              <c:strCache>
                <c:ptCount val="1"/>
                <c:pt idx="0">
                  <c:v>FCount+Pos2</c:v>
                </c:pt>
              </c:strCache>
            </c:strRef>
          </c:tx>
          <c:spPr>
            <a:ln>
              <a:solidFill>
                <a:srgbClr val="FF00FF"/>
              </a:solidFill>
              <a:prstDash val="dash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Computation!$B$35:$V$35</c:f>
              <c:numCache>
                <c:formatCode>General</c:formatCode>
                <c:ptCount val="21"/>
                <c:pt idx="0">
                  <c:v>0.53185938628762497</c:v>
                </c:pt>
                <c:pt idx="1">
                  <c:v>0.54756190133779248</c:v>
                </c:pt>
                <c:pt idx="2">
                  <c:v>0.55953976923076898</c:v>
                </c:pt>
                <c:pt idx="3">
                  <c:v>0.54588481772575204</c:v>
                </c:pt>
                <c:pt idx="4">
                  <c:v>0.69677923913043449</c:v>
                </c:pt>
                <c:pt idx="5">
                  <c:v>1.1011224648829401</c:v>
                </c:pt>
                <c:pt idx="6">
                  <c:v>1.549401214046815</c:v>
                </c:pt>
                <c:pt idx="7">
                  <c:v>2.036236732441465</c:v>
                </c:pt>
                <c:pt idx="8">
                  <c:v>4.1368592090300957</c:v>
                </c:pt>
                <c:pt idx="9">
                  <c:v>6.70111286622073</c:v>
                </c:pt>
                <c:pt idx="10">
                  <c:v>9.2215614063545139</c:v>
                </c:pt>
                <c:pt idx="11">
                  <c:v>15.741841622073501</c:v>
                </c:pt>
                <c:pt idx="12">
                  <c:v>27.926912488294253</c:v>
                </c:pt>
                <c:pt idx="13">
                  <c:v>49.7730728996655</c:v>
                </c:pt>
                <c:pt idx="14">
                  <c:v>64.359227314381243</c:v>
                </c:pt>
                <c:pt idx="15">
                  <c:v>81.976994963210643</c:v>
                </c:pt>
                <c:pt idx="16">
                  <c:v>90.412051867892956</c:v>
                </c:pt>
                <c:pt idx="17">
                  <c:v>98.946282859531266</c:v>
                </c:pt>
                <c:pt idx="18">
                  <c:v>111.8244623110365</c:v>
                </c:pt>
                <c:pt idx="19">
                  <c:v>123.3004607692305</c:v>
                </c:pt>
                <c:pt idx="20">
                  <c:v>130.96788638294248</c:v>
                </c:pt>
              </c:numCache>
            </c:numRef>
          </c:yVal>
          <c:smooth val="0"/>
        </c:ser>
        <c:ser>
          <c:idx val="18"/>
          <c:order val="26"/>
          <c:tx>
            <c:strRef>
              <c:f>Computation!$A$43</c:f>
              <c:strCache>
                <c:ptCount val="1"/>
                <c:pt idx="0">
                  <c:v>None1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  <a:prstDash val="sysDot"/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Computation!$B$43:$V$43</c:f>
              <c:numCache>
                <c:formatCode>General</c:formatCode>
                <c:ptCount val="21"/>
                <c:pt idx="0">
                  <c:v>1.6655389464882902</c:v>
                </c:pt>
                <c:pt idx="1">
                  <c:v>1.7035787274247449</c:v>
                </c:pt>
                <c:pt idx="2">
                  <c:v>1.7130773528427998</c:v>
                </c:pt>
                <c:pt idx="3">
                  <c:v>1.6921185635451452</c:v>
                </c:pt>
                <c:pt idx="4">
                  <c:v>1.6885649096989903</c:v>
                </c:pt>
                <c:pt idx="5">
                  <c:v>1.6892451789297602</c:v>
                </c:pt>
                <c:pt idx="6">
                  <c:v>1.6881593996655451</c:v>
                </c:pt>
                <c:pt idx="7">
                  <c:v>6.1404962157190646</c:v>
                </c:pt>
                <c:pt idx="8">
                  <c:v>45.448335160535095</c:v>
                </c:pt>
                <c:pt idx="9">
                  <c:v>165.65700604347748</c:v>
                </c:pt>
                <c:pt idx="10">
                  <c:v>328.51890651337754</c:v>
                </c:pt>
                <c:pt idx="11">
                  <c:v>327.896752041806</c:v>
                </c:pt>
                <c:pt idx="12">
                  <c:v>328.42331330267501</c:v>
                </c:pt>
                <c:pt idx="13">
                  <c:v>327.71490526086899</c:v>
                </c:pt>
                <c:pt idx="14">
                  <c:v>328.25088015217301</c:v>
                </c:pt>
                <c:pt idx="15">
                  <c:v>326.99519893478254</c:v>
                </c:pt>
                <c:pt idx="16">
                  <c:v>327.88434424581897</c:v>
                </c:pt>
                <c:pt idx="17">
                  <c:v>327.88243169565152</c:v>
                </c:pt>
                <c:pt idx="18">
                  <c:v>328.01727142976546</c:v>
                </c:pt>
                <c:pt idx="19">
                  <c:v>328.03863815719052</c:v>
                </c:pt>
                <c:pt idx="20">
                  <c:v>328.25589094481597</c:v>
                </c:pt>
              </c:numCache>
            </c:numRef>
          </c:yVal>
          <c:smooth val="0"/>
        </c:ser>
        <c:ser>
          <c:idx val="19"/>
          <c:order val="27"/>
          <c:tx>
            <c:strRef>
              <c:f>Computation!$A$44</c:f>
              <c:strCache>
                <c:ptCount val="1"/>
                <c:pt idx="0">
                  <c:v>Time1</c:v>
                </c:pt>
              </c:strCache>
            </c:strRef>
          </c:tx>
          <c:spPr>
            <a:ln>
              <a:solidFill>
                <a:srgbClr val="003300"/>
              </a:solidFill>
              <a:prstDash val="sysDot"/>
            </a:ln>
          </c:spPr>
          <c:marker>
            <c:symbol val="diamond"/>
            <c:size val="9"/>
            <c:spPr>
              <a:solidFill>
                <a:srgbClr val="003300"/>
              </a:solidFill>
              <a:ln w="19050">
                <a:solidFill>
                  <a:srgbClr val="00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Computation!$B$44:$V$44</c:f>
              <c:numCache>
                <c:formatCode>General</c:formatCode>
                <c:ptCount val="21"/>
                <c:pt idx="0">
                  <c:v>250.95624188126999</c:v>
                </c:pt>
                <c:pt idx="1">
                  <c:v>266.43129008026699</c:v>
                </c:pt>
                <c:pt idx="2">
                  <c:v>287.57496285953152</c:v>
                </c:pt>
                <c:pt idx="3">
                  <c:v>236.87435254849453</c:v>
                </c:pt>
                <c:pt idx="4">
                  <c:v>104.9116659347825</c:v>
                </c:pt>
                <c:pt idx="5">
                  <c:v>132.93833158695651</c:v>
                </c:pt>
                <c:pt idx="6">
                  <c:v>180.68511662876202</c:v>
                </c:pt>
                <c:pt idx="7">
                  <c:v>229.12192893645451</c:v>
                </c:pt>
                <c:pt idx="8">
                  <c:v>242.81032125250798</c:v>
                </c:pt>
                <c:pt idx="9">
                  <c:v>229.5793380785945</c:v>
                </c:pt>
                <c:pt idx="10">
                  <c:v>253.44733822909703</c:v>
                </c:pt>
                <c:pt idx="11">
                  <c:v>284.38996172575196</c:v>
                </c:pt>
                <c:pt idx="12">
                  <c:v>312.39073126755801</c:v>
                </c:pt>
                <c:pt idx="13">
                  <c:v>318.05100464882901</c:v>
                </c:pt>
                <c:pt idx="14">
                  <c:v>329.35526144481548</c:v>
                </c:pt>
                <c:pt idx="15">
                  <c:v>325.47406583779252</c:v>
                </c:pt>
                <c:pt idx="16">
                  <c:v>323.08400610869506</c:v>
                </c:pt>
                <c:pt idx="17">
                  <c:v>322.83759847491598</c:v>
                </c:pt>
                <c:pt idx="18">
                  <c:v>322.50478440802641</c:v>
                </c:pt>
                <c:pt idx="19">
                  <c:v>322.28886033779202</c:v>
                </c:pt>
                <c:pt idx="20">
                  <c:v>322.27527779431404</c:v>
                </c:pt>
              </c:numCache>
            </c:numRef>
          </c:yVal>
          <c:smooth val="0"/>
        </c:ser>
        <c:ser>
          <c:idx val="20"/>
          <c:order val="28"/>
          <c:tx>
            <c:strRef>
              <c:f>Computation!$A$45</c:f>
              <c:strCache>
                <c:ptCount val="1"/>
                <c:pt idx="0">
                  <c:v>Pos1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sysDot"/>
            </a:ln>
          </c:spPr>
          <c:marker>
            <c:symbol val="triang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Computation!$B$45:$V$45</c:f>
              <c:numCache>
                <c:formatCode>General</c:formatCode>
                <c:ptCount val="21"/>
                <c:pt idx="0">
                  <c:v>0.53442842642140398</c:v>
                </c:pt>
                <c:pt idx="1">
                  <c:v>0.54690701337792602</c:v>
                </c:pt>
                <c:pt idx="2">
                  <c:v>0.55966039966555148</c:v>
                </c:pt>
                <c:pt idx="3">
                  <c:v>0.54733160200668851</c:v>
                </c:pt>
                <c:pt idx="4">
                  <c:v>0.57339966387959806</c:v>
                </c:pt>
                <c:pt idx="5">
                  <c:v>0.97728980434782264</c:v>
                </c:pt>
                <c:pt idx="6">
                  <c:v>5.1662244983277539</c:v>
                </c:pt>
                <c:pt idx="7">
                  <c:v>9.6757122257524983</c:v>
                </c:pt>
                <c:pt idx="8">
                  <c:v>16.670230187290947</c:v>
                </c:pt>
                <c:pt idx="9">
                  <c:v>43.029956777591948</c:v>
                </c:pt>
                <c:pt idx="10">
                  <c:v>87.815386426421298</c:v>
                </c:pt>
                <c:pt idx="11">
                  <c:v>116.74460765384599</c:v>
                </c:pt>
                <c:pt idx="12">
                  <c:v>154.54395103344399</c:v>
                </c:pt>
                <c:pt idx="13">
                  <c:v>171.94242454514998</c:v>
                </c:pt>
                <c:pt idx="14">
                  <c:v>189.631631829431</c:v>
                </c:pt>
                <c:pt idx="15">
                  <c:v>206.82507361705649</c:v>
                </c:pt>
                <c:pt idx="16">
                  <c:v>226.20960835284251</c:v>
                </c:pt>
                <c:pt idx="17">
                  <c:v>232.82737539130403</c:v>
                </c:pt>
                <c:pt idx="18">
                  <c:v>236.0040494080265</c:v>
                </c:pt>
                <c:pt idx="19">
                  <c:v>240.98012453009952</c:v>
                </c:pt>
                <c:pt idx="20">
                  <c:v>245.89688566220701</c:v>
                </c:pt>
              </c:numCache>
            </c:numRef>
          </c:yVal>
          <c:smooth val="0"/>
        </c:ser>
        <c:ser>
          <c:idx val="21"/>
          <c:order val="29"/>
          <c:tx>
            <c:strRef>
              <c:f>Computation!$A$46</c:f>
              <c:strCache>
                <c:ptCount val="1"/>
                <c:pt idx="0">
                  <c:v>TCluster1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sysDot"/>
            </a:ln>
          </c:spPr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Computation!$B$46:$V$46</c:f>
              <c:numCache>
                <c:formatCode>General</c:formatCode>
                <c:ptCount val="21"/>
                <c:pt idx="0">
                  <c:v>2.16379352508361</c:v>
                </c:pt>
                <c:pt idx="1">
                  <c:v>2.1941870234113652</c:v>
                </c:pt>
                <c:pt idx="2">
                  <c:v>2.1678085434782552</c:v>
                </c:pt>
                <c:pt idx="3">
                  <c:v>2.1678129816053446</c:v>
                </c:pt>
                <c:pt idx="4">
                  <c:v>2.149873546822735</c:v>
                </c:pt>
                <c:pt idx="5">
                  <c:v>2.16594642809364</c:v>
                </c:pt>
                <c:pt idx="6">
                  <c:v>2.1807622926421351</c:v>
                </c:pt>
                <c:pt idx="7">
                  <c:v>2.1832053779264147</c:v>
                </c:pt>
                <c:pt idx="8">
                  <c:v>2.169304618729095</c:v>
                </c:pt>
                <c:pt idx="9">
                  <c:v>2.2019863545150451</c:v>
                </c:pt>
                <c:pt idx="10">
                  <c:v>2.1841503929765849</c:v>
                </c:pt>
                <c:pt idx="11">
                  <c:v>188.44901832943052</c:v>
                </c:pt>
                <c:pt idx="12">
                  <c:v>205.068397309364</c:v>
                </c:pt>
                <c:pt idx="13">
                  <c:v>219.33422068561796</c:v>
                </c:pt>
                <c:pt idx="14">
                  <c:v>257.54640137792597</c:v>
                </c:pt>
                <c:pt idx="15">
                  <c:v>280.620587123745</c:v>
                </c:pt>
                <c:pt idx="16">
                  <c:v>303.41088866555106</c:v>
                </c:pt>
                <c:pt idx="17">
                  <c:v>349.58707727257502</c:v>
                </c:pt>
                <c:pt idx="18">
                  <c:v>351.28542895819345</c:v>
                </c:pt>
                <c:pt idx="19">
                  <c:v>347.21284093812642</c:v>
                </c:pt>
                <c:pt idx="20">
                  <c:v>345.44935686622046</c:v>
                </c:pt>
              </c:numCache>
            </c:numRef>
          </c:yVal>
          <c:smooth val="0"/>
        </c:ser>
        <c:ser>
          <c:idx val="22"/>
          <c:order val="30"/>
          <c:tx>
            <c:strRef>
              <c:f>Computation!$A$47</c:f>
              <c:strCache>
                <c:ptCount val="1"/>
                <c:pt idx="0">
                  <c:v>PCluster1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star"/>
            <c:size val="9"/>
            <c:spPr>
              <a:noFill/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Computation!$B$47:$V$47</c:f>
              <c:numCache>
                <c:formatCode>General</c:formatCode>
                <c:ptCount val="21"/>
                <c:pt idx="0">
                  <c:v>0.53337621404682245</c:v>
                </c:pt>
                <c:pt idx="1">
                  <c:v>0.549382441471571</c:v>
                </c:pt>
                <c:pt idx="2">
                  <c:v>0.56273983110367842</c:v>
                </c:pt>
                <c:pt idx="3">
                  <c:v>0.54754577257524994</c:v>
                </c:pt>
                <c:pt idx="4">
                  <c:v>0.55665181103678851</c:v>
                </c:pt>
                <c:pt idx="5">
                  <c:v>0.99716048662207346</c:v>
                </c:pt>
                <c:pt idx="6">
                  <c:v>1.9472348311036751</c:v>
                </c:pt>
                <c:pt idx="7">
                  <c:v>6.9033976387959806</c:v>
                </c:pt>
                <c:pt idx="8">
                  <c:v>27.50866981103675</c:v>
                </c:pt>
                <c:pt idx="9">
                  <c:v>40.656402185618695</c:v>
                </c:pt>
                <c:pt idx="10">
                  <c:v>104.39819880100301</c:v>
                </c:pt>
                <c:pt idx="11">
                  <c:v>157.82473958193899</c:v>
                </c:pt>
                <c:pt idx="12">
                  <c:v>173.83499937792601</c:v>
                </c:pt>
                <c:pt idx="13">
                  <c:v>197.58364913377852</c:v>
                </c:pt>
                <c:pt idx="14">
                  <c:v>247.41245699832703</c:v>
                </c:pt>
                <c:pt idx="15">
                  <c:v>265.33769618227399</c:v>
                </c:pt>
                <c:pt idx="16">
                  <c:v>273.64215337625348</c:v>
                </c:pt>
                <c:pt idx="17">
                  <c:v>287.3226766722405</c:v>
                </c:pt>
                <c:pt idx="18">
                  <c:v>288.27451280936401</c:v>
                </c:pt>
                <c:pt idx="19">
                  <c:v>287.45573266053498</c:v>
                </c:pt>
                <c:pt idx="20">
                  <c:v>294.46802207525099</c:v>
                </c:pt>
              </c:numCache>
            </c:numRef>
          </c:yVal>
          <c:smooth val="0"/>
        </c:ser>
        <c:ser>
          <c:idx val="23"/>
          <c:order val="31"/>
          <c:tx>
            <c:strRef>
              <c:f>Computation!$A$48</c:f>
              <c:strCache>
                <c:ptCount val="1"/>
                <c:pt idx="0">
                  <c:v>Time+Pos1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Computation!$B$48:$V$48</c:f>
              <c:numCache>
                <c:formatCode>General</c:formatCode>
                <c:ptCount val="21"/>
                <c:pt idx="0">
                  <c:v>194.44676866722352</c:v>
                </c:pt>
                <c:pt idx="1">
                  <c:v>217.49464865384601</c:v>
                </c:pt>
                <c:pt idx="2">
                  <c:v>208.82859318729047</c:v>
                </c:pt>
                <c:pt idx="3">
                  <c:v>190.04179282106949</c:v>
                </c:pt>
                <c:pt idx="4">
                  <c:v>148.94234104180552</c:v>
                </c:pt>
                <c:pt idx="5">
                  <c:v>88.689993506688964</c:v>
                </c:pt>
                <c:pt idx="6">
                  <c:v>76.08283382608694</c:v>
                </c:pt>
                <c:pt idx="7">
                  <c:v>77.377589046822706</c:v>
                </c:pt>
                <c:pt idx="8">
                  <c:v>93.325193080267553</c:v>
                </c:pt>
                <c:pt idx="9">
                  <c:v>119.28464923912999</c:v>
                </c:pt>
                <c:pt idx="10">
                  <c:v>141.93158405016652</c:v>
                </c:pt>
                <c:pt idx="11">
                  <c:v>161.29228130267504</c:v>
                </c:pt>
                <c:pt idx="12">
                  <c:v>174.20821680601949</c:v>
                </c:pt>
                <c:pt idx="13">
                  <c:v>181.700327322742</c:v>
                </c:pt>
                <c:pt idx="14">
                  <c:v>188.046155217391</c:v>
                </c:pt>
                <c:pt idx="15">
                  <c:v>190.28717918896254</c:v>
                </c:pt>
                <c:pt idx="16">
                  <c:v>195.33364124080251</c:v>
                </c:pt>
                <c:pt idx="17">
                  <c:v>200.6049477173905</c:v>
                </c:pt>
                <c:pt idx="18">
                  <c:v>202.8218270484945</c:v>
                </c:pt>
                <c:pt idx="19">
                  <c:v>207.71842918896252</c:v>
                </c:pt>
                <c:pt idx="20">
                  <c:v>209.03316540300952</c:v>
                </c:pt>
              </c:numCache>
            </c:numRef>
          </c:yVal>
          <c:smooth val="0"/>
        </c:ser>
        <c:ser>
          <c:idx val="24"/>
          <c:order val="32"/>
          <c:tx>
            <c:strRef>
              <c:f>Computation!$A$55</c:f>
              <c:strCache>
                <c:ptCount val="1"/>
                <c:pt idx="0">
                  <c:v>FCountLocal+Pos1</c:v>
                </c:pt>
              </c:strCache>
            </c:strRef>
          </c:tx>
          <c:spPr>
            <a:ln>
              <a:solidFill>
                <a:srgbClr val="FF3300"/>
              </a:solidFill>
              <a:prstDash val="sysDot"/>
            </a:ln>
          </c:spPr>
          <c:marker>
            <c:symbol val="square"/>
            <c:size val="9"/>
            <c:spPr>
              <a:noFill/>
              <a:ln w="19050">
                <a:solidFill>
                  <a:srgbClr val="FF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Computation!$B$55:$V$55</c:f>
              <c:numCache>
                <c:formatCode>General</c:formatCode>
                <c:ptCount val="21"/>
                <c:pt idx="0">
                  <c:v>0.55446018896321048</c:v>
                </c:pt>
                <c:pt idx="1">
                  <c:v>0.57249137290969854</c:v>
                </c:pt>
                <c:pt idx="2">
                  <c:v>0.595163981605351</c:v>
                </c:pt>
                <c:pt idx="3">
                  <c:v>0.59577253678929698</c:v>
                </c:pt>
                <c:pt idx="4">
                  <c:v>1.89725011538461</c:v>
                </c:pt>
                <c:pt idx="5">
                  <c:v>2.1972552926421356</c:v>
                </c:pt>
                <c:pt idx="6">
                  <c:v>4.34076895986622</c:v>
                </c:pt>
                <c:pt idx="7">
                  <c:v>7.6202358160535004</c:v>
                </c:pt>
                <c:pt idx="8">
                  <c:v>15.2022121956521</c:v>
                </c:pt>
                <c:pt idx="9">
                  <c:v>23.300320285953102</c:v>
                </c:pt>
                <c:pt idx="10">
                  <c:v>31.241068289297605</c:v>
                </c:pt>
                <c:pt idx="11">
                  <c:v>45.247697108695597</c:v>
                </c:pt>
                <c:pt idx="12">
                  <c:v>59.660411496655449</c:v>
                </c:pt>
                <c:pt idx="13">
                  <c:v>70.474623352842755</c:v>
                </c:pt>
                <c:pt idx="14">
                  <c:v>80.704310946488206</c:v>
                </c:pt>
                <c:pt idx="15">
                  <c:v>90.748854959866136</c:v>
                </c:pt>
                <c:pt idx="16">
                  <c:v>103.29744988795953</c:v>
                </c:pt>
                <c:pt idx="17">
                  <c:v>107.88985892474875</c:v>
                </c:pt>
                <c:pt idx="18">
                  <c:v>110.4887250852842</c:v>
                </c:pt>
                <c:pt idx="19">
                  <c:v>114.5788799999995</c:v>
                </c:pt>
                <c:pt idx="20">
                  <c:v>116.649521446488</c:v>
                </c:pt>
              </c:numCache>
            </c:numRef>
          </c:yVal>
          <c:smooth val="0"/>
        </c:ser>
        <c:ser>
          <c:idx val="25"/>
          <c:order val="33"/>
          <c:tx>
            <c:strRef>
              <c:f>Computation!$A$53</c:f>
              <c:strCache>
                <c:ptCount val="1"/>
                <c:pt idx="0">
                  <c:v>FCountLocal1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Computation!$B$53:$V$53</c:f>
              <c:numCache>
                <c:formatCode>General</c:formatCode>
                <c:ptCount val="21"/>
                <c:pt idx="0">
                  <c:v>0.66181748160535092</c:v>
                </c:pt>
                <c:pt idx="1">
                  <c:v>0.68222736454849464</c:v>
                </c:pt>
                <c:pt idx="2">
                  <c:v>0.69809977759197306</c:v>
                </c:pt>
                <c:pt idx="3">
                  <c:v>0.68187482608695549</c:v>
                </c:pt>
                <c:pt idx="4">
                  <c:v>0.69013628428093599</c:v>
                </c:pt>
                <c:pt idx="5">
                  <c:v>0.82532215719063562</c:v>
                </c:pt>
                <c:pt idx="6">
                  <c:v>4.1642598043478189</c:v>
                </c:pt>
                <c:pt idx="7">
                  <c:v>16.299087443143751</c:v>
                </c:pt>
                <c:pt idx="8">
                  <c:v>50.150549921404597</c:v>
                </c:pt>
                <c:pt idx="9">
                  <c:v>61.527924966555105</c:v>
                </c:pt>
                <c:pt idx="10">
                  <c:v>64.334543255852807</c:v>
                </c:pt>
                <c:pt idx="11">
                  <c:v>71.460439650501655</c:v>
                </c:pt>
                <c:pt idx="12">
                  <c:v>92.625512187290454</c:v>
                </c:pt>
                <c:pt idx="13">
                  <c:v>132.75822277759099</c:v>
                </c:pt>
                <c:pt idx="14">
                  <c:v>171.12768349832697</c:v>
                </c:pt>
                <c:pt idx="15">
                  <c:v>230.927763260869</c:v>
                </c:pt>
                <c:pt idx="16">
                  <c:v>245.06229482608597</c:v>
                </c:pt>
                <c:pt idx="17">
                  <c:v>244.49948831270851</c:v>
                </c:pt>
                <c:pt idx="18">
                  <c:v>281.42763618896299</c:v>
                </c:pt>
                <c:pt idx="19">
                  <c:v>281.51182322742397</c:v>
                </c:pt>
                <c:pt idx="20">
                  <c:v>281.30907012374547</c:v>
                </c:pt>
              </c:numCache>
            </c:numRef>
          </c:yVal>
          <c:smooth val="0"/>
        </c:ser>
        <c:ser>
          <c:idx val="26"/>
          <c:order val="34"/>
          <c:tx>
            <c:strRef>
              <c:f>Computation!$A$54</c:f>
              <c:strCache>
                <c:ptCount val="1"/>
                <c:pt idx="0">
                  <c:v>FCount+Pos1</c:v>
                </c:pt>
              </c:strCache>
            </c:strRef>
          </c:tx>
          <c:spPr>
            <a:ln>
              <a:solidFill>
                <a:srgbClr val="FF00FF"/>
              </a:solidFill>
              <a:prstDash val="sysDot"/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Computation!$B$54:$V$54</c:f>
              <c:numCache>
                <c:formatCode>General</c:formatCode>
                <c:ptCount val="21"/>
                <c:pt idx="0">
                  <c:v>0.52674301672240753</c:v>
                </c:pt>
                <c:pt idx="1">
                  <c:v>0.55877257692307603</c:v>
                </c:pt>
                <c:pt idx="2">
                  <c:v>0.55760607525083594</c:v>
                </c:pt>
                <c:pt idx="3">
                  <c:v>0.54982066889632053</c:v>
                </c:pt>
                <c:pt idx="4">
                  <c:v>0.62613101672240845</c:v>
                </c:pt>
                <c:pt idx="5">
                  <c:v>1.1781491120401248</c:v>
                </c:pt>
                <c:pt idx="6">
                  <c:v>2.23329535785953</c:v>
                </c:pt>
                <c:pt idx="7">
                  <c:v>3.0292172107023347</c:v>
                </c:pt>
                <c:pt idx="8">
                  <c:v>3.8788432274247446</c:v>
                </c:pt>
                <c:pt idx="9">
                  <c:v>5.6194280836120347</c:v>
                </c:pt>
                <c:pt idx="10">
                  <c:v>8.0696917341137038</c:v>
                </c:pt>
                <c:pt idx="11">
                  <c:v>9.8416007307692084</c:v>
                </c:pt>
                <c:pt idx="12">
                  <c:v>19.260790471571848</c:v>
                </c:pt>
                <c:pt idx="13">
                  <c:v>27.834302204013305</c:v>
                </c:pt>
                <c:pt idx="14">
                  <c:v>34.916339560200647</c:v>
                </c:pt>
                <c:pt idx="15">
                  <c:v>46.901351772575204</c:v>
                </c:pt>
                <c:pt idx="16">
                  <c:v>60.827713252508353</c:v>
                </c:pt>
                <c:pt idx="17">
                  <c:v>65.981370138795896</c:v>
                </c:pt>
                <c:pt idx="18">
                  <c:v>79.691656294314356</c:v>
                </c:pt>
                <c:pt idx="19">
                  <c:v>84.332062735785911</c:v>
                </c:pt>
                <c:pt idx="20">
                  <c:v>93.929192704013289</c:v>
                </c:pt>
              </c:numCache>
            </c:numRef>
          </c:yVal>
          <c:smooth val="0"/>
        </c:ser>
        <c:ser>
          <c:idx val="28"/>
          <c:order val="35"/>
          <c:tx>
            <c:strRef>
              <c:f>Computation!$A$49</c:f>
              <c:strCache>
                <c:ptCount val="1"/>
                <c:pt idx="0">
                  <c:v>TCluster+Pos1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Computation!$B$49:$V$49</c:f>
              <c:numCache>
                <c:formatCode>General</c:formatCode>
                <c:ptCount val="21"/>
                <c:pt idx="0">
                  <c:v>0.52547118561872852</c:v>
                </c:pt>
                <c:pt idx="1">
                  <c:v>0.54302034280936395</c:v>
                </c:pt>
                <c:pt idx="2">
                  <c:v>0.73254983110367855</c:v>
                </c:pt>
                <c:pt idx="3">
                  <c:v>0.73923226421404653</c:v>
                </c:pt>
                <c:pt idx="4">
                  <c:v>2.7678515635451451</c:v>
                </c:pt>
                <c:pt idx="5">
                  <c:v>4.5979062173912952</c:v>
                </c:pt>
                <c:pt idx="6">
                  <c:v>7.2178663060200652</c:v>
                </c:pt>
                <c:pt idx="7">
                  <c:v>11.900090678929754</c:v>
                </c:pt>
                <c:pt idx="8">
                  <c:v>18.517809076923051</c:v>
                </c:pt>
                <c:pt idx="9">
                  <c:v>35.579500755852791</c:v>
                </c:pt>
                <c:pt idx="10">
                  <c:v>62.53878411036785</c:v>
                </c:pt>
                <c:pt idx="11">
                  <c:v>89.043571518394643</c:v>
                </c:pt>
                <c:pt idx="12">
                  <c:v>118.27928249832749</c:v>
                </c:pt>
                <c:pt idx="13">
                  <c:v>142.09839154515001</c:v>
                </c:pt>
                <c:pt idx="14">
                  <c:v>154.9894976939795</c:v>
                </c:pt>
                <c:pt idx="15">
                  <c:v>164.97315370902948</c:v>
                </c:pt>
                <c:pt idx="16">
                  <c:v>173.48729375083551</c:v>
                </c:pt>
                <c:pt idx="17">
                  <c:v>180.59164384280899</c:v>
                </c:pt>
                <c:pt idx="18">
                  <c:v>188.6053172073575</c:v>
                </c:pt>
                <c:pt idx="19">
                  <c:v>195.31607911203949</c:v>
                </c:pt>
                <c:pt idx="20">
                  <c:v>199.5983795969895</c:v>
                </c:pt>
              </c:numCache>
            </c:numRef>
          </c:yVal>
          <c:smooth val="0"/>
        </c:ser>
        <c:ser>
          <c:idx val="31"/>
          <c:order val="36"/>
          <c:tx>
            <c:strRef>
              <c:f>Computation!$A$51</c:f>
              <c:strCache>
                <c:ptCount val="1"/>
                <c:pt idx="0">
                  <c:v>TCluster+PCluster1</c:v>
                </c:pt>
              </c:strCache>
            </c:strRef>
          </c:tx>
          <c:spPr>
            <a:ln>
              <a:solidFill>
                <a:srgbClr val="E0220E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E0220E"/>
                </a:solidFill>
              </a:ln>
            </c:spPr>
          </c:marker>
          <c:xVal>
            <c:numRef>
              <c:f>Computation!$B$42:$V$42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Computation!$B$51:$V$51</c:f>
              <c:numCache>
                <c:formatCode>General</c:formatCode>
                <c:ptCount val="21"/>
                <c:pt idx="0">
                  <c:v>0.53687557023411403</c:v>
                </c:pt>
                <c:pt idx="1">
                  <c:v>0.55988203678929704</c:v>
                </c:pt>
                <c:pt idx="2">
                  <c:v>0.56282399665551797</c:v>
                </c:pt>
                <c:pt idx="3">
                  <c:v>0.70448402006688904</c:v>
                </c:pt>
                <c:pt idx="4">
                  <c:v>1.514187005016715</c:v>
                </c:pt>
                <c:pt idx="5">
                  <c:v>4.8784921605351101</c:v>
                </c:pt>
                <c:pt idx="6">
                  <c:v>7.8356119648829399</c:v>
                </c:pt>
                <c:pt idx="7">
                  <c:v>16.829372317725699</c:v>
                </c:pt>
                <c:pt idx="8">
                  <c:v>24.091268227424699</c:v>
                </c:pt>
                <c:pt idx="9">
                  <c:v>55.078679959866193</c:v>
                </c:pt>
                <c:pt idx="10">
                  <c:v>78.959211613712313</c:v>
                </c:pt>
                <c:pt idx="11">
                  <c:v>114.0850530752505</c:v>
                </c:pt>
                <c:pt idx="12">
                  <c:v>156.8333204581935</c:v>
                </c:pt>
                <c:pt idx="13">
                  <c:v>177.65127989130349</c:v>
                </c:pt>
                <c:pt idx="14">
                  <c:v>190.666084698996</c:v>
                </c:pt>
                <c:pt idx="15">
                  <c:v>199.37561814882898</c:v>
                </c:pt>
                <c:pt idx="16">
                  <c:v>215.08550623076897</c:v>
                </c:pt>
                <c:pt idx="17">
                  <c:v>228.79742420568502</c:v>
                </c:pt>
                <c:pt idx="18">
                  <c:v>250.97441167224051</c:v>
                </c:pt>
                <c:pt idx="19">
                  <c:v>258.54096608528397</c:v>
                </c:pt>
                <c:pt idx="20">
                  <c:v>275.06104421739053</c:v>
                </c:pt>
              </c:numCache>
            </c:numRef>
          </c:yVal>
          <c:smooth val="0"/>
        </c:ser>
        <c:ser>
          <c:idx val="34"/>
          <c:order val="37"/>
          <c:tx>
            <c:strRef>
              <c:f>Computation!$A$50</c:f>
              <c:strCache>
                <c:ptCount val="1"/>
                <c:pt idx="0">
                  <c:v>Time+PCluster1</c:v>
                </c:pt>
              </c:strCache>
            </c:strRef>
          </c:tx>
          <c:spPr>
            <a:ln>
              <a:solidFill>
                <a:srgbClr val="0099FF"/>
              </a:solidFill>
              <a:prstDash val="sysDot"/>
            </a:ln>
          </c:spPr>
          <c:marker>
            <c:symbol val="diamond"/>
            <c:size val="9"/>
            <c:spPr>
              <a:noFill/>
              <a:ln w="19050">
                <a:solidFill>
                  <a:srgbClr val="0099FF"/>
                </a:solidFill>
              </a:ln>
            </c:spPr>
          </c:marker>
          <c:xVal>
            <c:numRef>
              <c:f>Computation!$B$42:$V$42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Computation!$B$50:$V$50</c:f>
              <c:numCache>
                <c:formatCode>General</c:formatCode>
                <c:ptCount val="21"/>
                <c:pt idx="0">
                  <c:v>199.77581166053497</c:v>
                </c:pt>
                <c:pt idx="1">
                  <c:v>228.82725279933052</c:v>
                </c:pt>
                <c:pt idx="2">
                  <c:v>248.186799342809</c:v>
                </c:pt>
                <c:pt idx="3">
                  <c:v>230.3938348327755</c:v>
                </c:pt>
                <c:pt idx="4">
                  <c:v>186.05900321070149</c:v>
                </c:pt>
                <c:pt idx="5">
                  <c:v>171.50117083110351</c:v>
                </c:pt>
                <c:pt idx="6">
                  <c:v>116.79366017558485</c:v>
                </c:pt>
                <c:pt idx="7">
                  <c:v>97.845826784280845</c:v>
                </c:pt>
                <c:pt idx="8">
                  <c:v>138.44894414548452</c:v>
                </c:pt>
                <c:pt idx="9">
                  <c:v>171.34913168227351</c:v>
                </c:pt>
                <c:pt idx="10">
                  <c:v>188.69426832775849</c:v>
                </c:pt>
                <c:pt idx="11">
                  <c:v>199.66430422909599</c:v>
                </c:pt>
                <c:pt idx="12">
                  <c:v>205.85425105351152</c:v>
                </c:pt>
                <c:pt idx="13">
                  <c:v>220.96746422073548</c:v>
                </c:pt>
                <c:pt idx="14">
                  <c:v>238.49472298160498</c:v>
                </c:pt>
                <c:pt idx="15">
                  <c:v>249.55185221906299</c:v>
                </c:pt>
                <c:pt idx="16">
                  <c:v>259.8629445618725</c:v>
                </c:pt>
                <c:pt idx="17">
                  <c:v>271.23258317892953</c:v>
                </c:pt>
                <c:pt idx="18">
                  <c:v>278.292484489966</c:v>
                </c:pt>
                <c:pt idx="19">
                  <c:v>281.24002249163902</c:v>
                </c:pt>
                <c:pt idx="20">
                  <c:v>286.11157008193948</c:v>
                </c:pt>
              </c:numCache>
            </c:numRef>
          </c:yVal>
          <c:smooth val="0"/>
        </c:ser>
        <c:ser>
          <c:idx val="37"/>
          <c:order val="38"/>
          <c:tx>
            <c:strRef>
              <c:f>Computation!$A$52</c:f>
              <c:strCache>
                <c:ptCount val="1"/>
                <c:pt idx="0">
                  <c:v>FCount1</c:v>
                </c:pt>
              </c:strCache>
            </c:strRef>
          </c:tx>
          <c:spPr>
            <a:ln>
              <a:solidFill>
                <a:srgbClr val="009900"/>
              </a:solidFill>
              <a:prstDash val="sysDot"/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Computation!$B$42:$V$42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Computation!$B$52:$V$52</c:f>
              <c:numCache>
                <c:formatCode>General</c:formatCode>
                <c:ptCount val="21"/>
                <c:pt idx="0">
                  <c:v>0.66290144481605395</c:v>
                </c:pt>
                <c:pt idx="1">
                  <c:v>0.689006192307692</c:v>
                </c:pt>
                <c:pt idx="2">
                  <c:v>0.69302590301003353</c:v>
                </c:pt>
                <c:pt idx="3">
                  <c:v>0.68859490969899551</c:v>
                </c:pt>
                <c:pt idx="4">
                  <c:v>0.68634043812708956</c:v>
                </c:pt>
                <c:pt idx="5">
                  <c:v>0.69007197324414704</c:v>
                </c:pt>
                <c:pt idx="6">
                  <c:v>0.69296133277591943</c:v>
                </c:pt>
                <c:pt idx="7">
                  <c:v>0.69519429264214061</c:v>
                </c:pt>
                <c:pt idx="8">
                  <c:v>5.1810835250836105</c:v>
                </c:pt>
                <c:pt idx="9">
                  <c:v>39.018788357859499</c:v>
                </c:pt>
                <c:pt idx="10">
                  <c:v>149.174170921404</c:v>
                </c:pt>
                <c:pt idx="11">
                  <c:v>108.29579948662155</c:v>
                </c:pt>
                <c:pt idx="12">
                  <c:v>155.69932594648799</c:v>
                </c:pt>
                <c:pt idx="13">
                  <c:v>158.05137554347752</c:v>
                </c:pt>
                <c:pt idx="14">
                  <c:v>325.35166353177249</c:v>
                </c:pt>
                <c:pt idx="15">
                  <c:v>324.89664118060148</c:v>
                </c:pt>
                <c:pt idx="16">
                  <c:v>325.26662073411296</c:v>
                </c:pt>
                <c:pt idx="17">
                  <c:v>325.16915858528404</c:v>
                </c:pt>
                <c:pt idx="18">
                  <c:v>324.60610465050149</c:v>
                </c:pt>
                <c:pt idx="19">
                  <c:v>324.59324098662199</c:v>
                </c:pt>
                <c:pt idx="20">
                  <c:v>325.8624198896315</c:v>
                </c:pt>
              </c:numCache>
            </c:numRef>
          </c:yVal>
          <c:smooth val="0"/>
        </c:ser>
        <c:ser>
          <c:idx val="27"/>
          <c:order val="39"/>
          <c:tx>
            <c:strRef>
              <c:f>Computation!$A$1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Computation!$B$1:$V$1</c:f>
              <c:numCache>
                <c:formatCode>General</c:formatCode>
                <c:ptCount val="21"/>
                <c:pt idx="0">
                  <c:v>337</c:v>
                </c:pt>
                <c:pt idx="1">
                  <c:v>337</c:v>
                </c:pt>
                <c:pt idx="2">
                  <c:v>337</c:v>
                </c:pt>
                <c:pt idx="3">
                  <c:v>337</c:v>
                </c:pt>
                <c:pt idx="4">
                  <c:v>337</c:v>
                </c:pt>
                <c:pt idx="5">
                  <c:v>337</c:v>
                </c:pt>
                <c:pt idx="6">
                  <c:v>337</c:v>
                </c:pt>
                <c:pt idx="7">
                  <c:v>337</c:v>
                </c:pt>
                <c:pt idx="8">
                  <c:v>337</c:v>
                </c:pt>
                <c:pt idx="9">
                  <c:v>337</c:v>
                </c:pt>
                <c:pt idx="10">
                  <c:v>337</c:v>
                </c:pt>
                <c:pt idx="11">
                  <c:v>337</c:v>
                </c:pt>
                <c:pt idx="12">
                  <c:v>337</c:v>
                </c:pt>
                <c:pt idx="13">
                  <c:v>337</c:v>
                </c:pt>
                <c:pt idx="14">
                  <c:v>337</c:v>
                </c:pt>
                <c:pt idx="15">
                  <c:v>337</c:v>
                </c:pt>
                <c:pt idx="16">
                  <c:v>337</c:v>
                </c:pt>
                <c:pt idx="17">
                  <c:v>337</c:v>
                </c:pt>
                <c:pt idx="18">
                  <c:v>337</c:v>
                </c:pt>
                <c:pt idx="19">
                  <c:v>337</c:v>
                </c:pt>
                <c:pt idx="20">
                  <c:v>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94944"/>
        <c:axId val="49005696"/>
      </c:scatterChart>
      <c:valAx>
        <c:axId val="48994944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9005696"/>
        <c:crossesAt val="0"/>
        <c:crossBetween val="midCat"/>
      </c:valAx>
      <c:valAx>
        <c:axId val="49005696"/>
        <c:scaling>
          <c:orientation val="minMax"/>
          <c:max val="375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1" i="0" baseline="0">
                    <a:effectLst/>
                  </a:rPr>
                  <a:t>ℂ_Op (ms)</a:t>
                </a:r>
                <a:endParaRPr lang="en-US" sz="2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89949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17044744406952"/>
          <c:y val="3.5176003673814633E-2"/>
          <c:w val="0.79824725034370703"/>
          <c:h val="0.78897460820509469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Computation!$A$5</c:f>
              <c:strCache>
                <c:ptCount val="1"/>
                <c:pt idx="0">
                  <c:v>None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square"/>
            <c:size val="9"/>
            <c:spPr>
              <a:noFill/>
              <a:ln w="19050"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Computation!$B$5:$V$5</c:f>
              <c:numCache>
                <c:formatCode>General</c:formatCode>
                <c:ptCount val="21"/>
                <c:pt idx="0">
                  <c:v>1.6655389464882902</c:v>
                </c:pt>
                <c:pt idx="1">
                  <c:v>1.7035787274247449</c:v>
                </c:pt>
                <c:pt idx="2">
                  <c:v>1.7130773528427998</c:v>
                </c:pt>
                <c:pt idx="3">
                  <c:v>1.6921185635451452</c:v>
                </c:pt>
                <c:pt idx="4">
                  <c:v>1.6885649096989903</c:v>
                </c:pt>
                <c:pt idx="5">
                  <c:v>1.6892451789297602</c:v>
                </c:pt>
                <c:pt idx="6">
                  <c:v>1.6881593996655451</c:v>
                </c:pt>
                <c:pt idx="7">
                  <c:v>6.1404962157190646</c:v>
                </c:pt>
                <c:pt idx="8">
                  <c:v>45.448335160535095</c:v>
                </c:pt>
                <c:pt idx="9">
                  <c:v>165.65700604347748</c:v>
                </c:pt>
                <c:pt idx="10">
                  <c:v>328.51890651337754</c:v>
                </c:pt>
                <c:pt idx="11">
                  <c:v>327.896752041806</c:v>
                </c:pt>
                <c:pt idx="12">
                  <c:v>328.42331330267501</c:v>
                </c:pt>
                <c:pt idx="13">
                  <c:v>327.71490526086899</c:v>
                </c:pt>
                <c:pt idx="14">
                  <c:v>328.25088015217301</c:v>
                </c:pt>
                <c:pt idx="15">
                  <c:v>326.99519893478254</c:v>
                </c:pt>
                <c:pt idx="16">
                  <c:v>327.88434424581897</c:v>
                </c:pt>
                <c:pt idx="17">
                  <c:v>327.88243169565152</c:v>
                </c:pt>
                <c:pt idx="18">
                  <c:v>328.01727142976546</c:v>
                </c:pt>
                <c:pt idx="19">
                  <c:v>328.03863815719052</c:v>
                </c:pt>
                <c:pt idx="20">
                  <c:v>328.25589094481597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Computation!$A$6</c:f>
              <c:strCache>
                <c:ptCount val="1"/>
                <c:pt idx="0">
                  <c:v>Time</c:v>
                </c:pt>
              </c:strCache>
            </c:strRef>
          </c:tx>
          <c:spPr>
            <a:ln>
              <a:solidFill>
                <a:srgbClr val="003300"/>
              </a:solidFill>
            </a:ln>
          </c:spPr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Computation!$B$6:$V$6</c:f>
              <c:numCache>
                <c:formatCode>General</c:formatCode>
                <c:ptCount val="21"/>
                <c:pt idx="0">
                  <c:v>249.13016055016647</c:v>
                </c:pt>
                <c:pt idx="1">
                  <c:v>289.01645386789249</c:v>
                </c:pt>
                <c:pt idx="2">
                  <c:v>278.02222378929747</c:v>
                </c:pt>
                <c:pt idx="3">
                  <c:v>231.18618085451448</c:v>
                </c:pt>
                <c:pt idx="4">
                  <c:v>88.064756148829403</c:v>
                </c:pt>
                <c:pt idx="5">
                  <c:v>168.83577369230701</c:v>
                </c:pt>
                <c:pt idx="6">
                  <c:v>214.81272811203996</c:v>
                </c:pt>
                <c:pt idx="7">
                  <c:v>255.36559765718999</c:v>
                </c:pt>
                <c:pt idx="8">
                  <c:v>221.75851227257502</c:v>
                </c:pt>
                <c:pt idx="9">
                  <c:v>232.11875376755796</c:v>
                </c:pt>
                <c:pt idx="10">
                  <c:v>262.70119690802602</c:v>
                </c:pt>
                <c:pt idx="11">
                  <c:v>296.33258522073544</c:v>
                </c:pt>
                <c:pt idx="12">
                  <c:v>318.03512799999947</c:v>
                </c:pt>
                <c:pt idx="13">
                  <c:v>322.44043259197298</c:v>
                </c:pt>
                <c:pt idx="14">
                  <c:v>328.63461188795947</c:v>
                </c:pt>
                <c:pt idx="15">
                  <c:v>320.34120541471549</c:v>
                </c:pt>
                <c:pt idx="16">
                  <c:v>318.55361430936455</c:v>
                </c:pt>
                <c:pt idx="17">
                  <c:v>318.16877625919699</c:v>
                </c:pt>
                <c:pt idx="18">
                  <c:v>318.15468202173855</c:v>
                </c:pt>
                <c:pt idx="19">
                  <c:v>317.89618028929698</c:v>
                </c:pt>
                <c:pt idx="20">
                  <c:v>318.31058717558506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Computation!$A$7</c:f>
              <c:strCache>
                <c:ptCount val="1"/>
                <c:pt idx="0">
                  <c:v>Pos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Computation!$B$7:$V$7</c:f>
              <c:numCache>
                <c:formatCode>General</c:formatCode>
                <c:ptCount val="21"/>
                <c:pt idx="0">
                  <c:v>0.52593925083612003</c:v>
                </c:pt>
                <c:pt idx="1">
                  <c:v>0.54748603678929753</c:v>
                </c:pt>
                <c:pt idx="2">
                  <c:v>0.55669286454849454</c:v>
                </c:pt>
                <c:pt idx="3">
                  <c:v>0.54339196655518351</c:v>
                </c:pt>
                <c:pt idx="4">
                  <c:v>0.57200720401337801</c:v>
                </c:pt>
                <c:pt idx="5">
                  <c:v>0.8252531839464875</c:v>
                </c:pt>
                <c:pt idx="6">
                  <c:v>3.8265740953177203</c:v>
                </c:pt>
                <c:pt idx="7">
                  <c:v>10.215916914715693</c:v>
                </c:pt>
                <c:pt idx="8">
                  <c:v>29.342644025083548</c:v>
                </c:pt>
                <c:pt idx="9">
                  <c:v>63.950687301003292</c:v>
                </c:pt>
                <c:pt idx="10">
                  <c:v>125.83454584280899</c:v>
                </c:pt>
                <c:pt idx="11">
                  <c:v>153.82654026755799</c:v>
                </c:pt>
                <c:pt idx="12">
                  <c:v>179.6434552023405</c:v>
                </c:pt>
                <c:pt idx="13">
                  <c:v>209.08722365384548</c:v>
                </c:pt>
                <c:pt idx="14">
                  <c:v>231.96165421237401</c:v>
                </c:pt>
                <c:pt idx="15">
                  <c:v>252.01598742976552</c:v>
                </c:pt>
                <c:pt idx="16">
                  <c:v>263.19915047658844</c:v>
                </c:pt>
                <c:pt idx="17">
                  <c:v>266.94520516722355</c:v>
                </c:pt>
                <c:pt idx="18">
                  <c:v>272.292138234113</c:v>
                </c:pt>
                <c:pt idx="19">
                  <c:v>279.36778002842749</c:v>
                </c:pt>
                <c:pt idx="20">
                  <c:v>278.11886373244045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Computation!$A$8</c:f>
              <c:strCache>
                <c:ptCount val="1"/>
                <c:pt idx="0">
                  <c:v>TCluster</c:v>
                </c:pt>
              </c:strCache>
            </c:strRef>
          </c:tx>
          <c:marker>
            <c:symbol val="x"/>
            <c:size val="9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Computation!$B$8:$V$8</c:f>
              <c:numCache>
                <c:formatCode>General</c:formatCode>
                <c:ptCount val="21"/>
                <c:pt idx="0">
                  <c:v>1.372956647157185</c:v>
                </c:pt>
                <c:pt idx="1">
                  <c:v>1.3992272892976549</c:v>
                </c:pt>
                <c:pt idx="2">
                  <c:v>1.4266995969899599</c:v>
                </c:pt>
                <c:pt idx="3">
                  <c:v>1.4015085250836052</c:v>
                </c:pt>
                <c:pt idx="4">
                  <c:v>1.4066400652173849</c:v>
                </c:pt>
                <c:pt idx="5">
                  <c:v>1.4123059297658802</c:v>
                </c:pt>
                <c:pt idx="6">
                  <c:v>1.412301232441465</c:v>
                </c:pt>
                <c:pt idx="7">
                  <c:v>1.4156937307692248</c:v>
                </c:pt>
                <c:pt idx="8">
                  <c:v>1.4139717341137099</c:v>
                </c:pt>
                <c:pt idx="9">
                  <c:v>1.4126544448160501</c:v>
                </c:pt>
                <c:pt idx="10">
                  <c:v>90.423169797658716</c:v>
                </c:pt>
                <c:pt idx="11">
                  <c:v>182.14141913545103</c:v>
                </c:pt>
                <c:pt idx="12">
                  <c:v>208.77215431605299</c:v>
                </c:pt>
                <c:pt idx="13">
                  <c:v>208.79576106187247</c:v>
                </c:pt>
                <c:pt idx="14">
                  <c:v>262.263342822742</c:v>
                </c:pt>
                <c:pt idx="15">
                  <c:v>282.59073068561855</c:v>
                </c:pt>
                <c:pt idx="16">
                  <c:v>320.37107706354453</c:v>
                </c:pt>
                <c:pt idx="17">
                  <c:v>319.77567669230746</c:v>
                </c:pt>
                <c:pt idx="18">
                  <c:v>319.5653087240795</c:v>
                </c:pt>
                <c:pt idx="19">
                  <c:v>319.65742772909601</c:v>
                </c:pt>
                <c:pt idx="20">
                  <c:v>319.4330903093645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Computation!$A$10</c:f>
              <c:strCache>
                <c:ptCount val="1"/>
                <c:pt idx="0">
                  <c:v>Time+Pos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Computation!$B$10:$V$10</c:f>
              <c:numCache>
                <c:formatCode>General</c:formatCode>
                <c:ptCount val="21"/>
                <c:pt idx="0">
                  <c:v>196.96603447993249</c:v>
                </c:pt>
                <c:pt idx="1">
                  <c:v>239.77769257190599</c:v>
                </c:pt>
                <c:pt idx="2">
                  <c:v>215.352588536789</c:v>
                </c:pt>
                <c:pt idx="3">
                  <c:v>181.24205527926398</c:v>
                </c:pt>
                <c:pt idx="4">
                  <c:v>155.8077182207355</c:v>
                </c:pt>
                <c:pt idx="5">
                  <c:v>124.920896322742</c:v>
                </c:pt>
                <c:pt idx="6">
                  <c:v>102.54001657692275</c:v>
                </c:pt>
                <c:pt idx="7">
                  <c:v>99.3692598695648</c:v>
                </c:pt>
                <c:pt idx="8">
                  <c:v>130.77234718729051</c:v>
                </c:pt>
                <c:pt idx="9">
                  <c:v>160.9287802290965</c:v>
                </c:pt>
                <c:pt idx="10">
                  <c:v>179.25089235785902</c:v>
                </c:pt>
                <c:pt idx="11">
                  <c:v>191.88279568561848</c:v>
                </c:pt>
                <c:pt idx="12">
                  <c:v>203.50930831939749</c:v>
                </c:pt>
                <c:pt idx="13">
                  <c:v>219.94153136287599</c:v>
                </c:pt>
                <c:pt idx="14">
                  <c:v>233.91663616722352</c:v>
                </c:pt>
                <c:pt idx="15">
                  <c:v>242.53323565217349</c:v>
                </c:pt>
                <c:pt idx="16">
                  <c:v>251.52191122073503</c:v>
                </c:pt>
                <c:pt idx="17">
                  <c:v>253.899030655518</c:v>
                </c:pt>
                <c:pt idx="18">
                  <c:v>260.10092785284252</c:v>
                </c:pt>
                <c:pt idx="19">
                  <c:v>261.2491269799325</c:v>
                </c:pt>
                <c:pt idx="20">
                  <c:v>264.992501581939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Computation!$A$11</c:f>
              <c:strCache>
                <c:ptCount val="1"/>
                <c:pt idx="0">
                  <c:v>TCluster+Pos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plus"/>
            <c:size val="9"/>
            <c:spPr>
              <a:noFill/>
              <a:ln w="19050">
                <a:solidFill>
                  <a:srgbClr val="FFC0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Computation!$B$11:$V$11</c:f>
              <c:numCache>
                <c:formatCode>General</c:formatCode>
                <c:ptCount val="21"/>
                <c:pt idx="0">
                  <c:v>0.52690840301003361</c:v>
                </c:pt>
                <c:pt idx="1">
                  <c:v>0.55784168060200601</c:v>
                </c:pt>
                <c:pt idx="2">
                  <c:v>0.90276827424748751</c:v>
                </c:pt>
                <c:pt idx="3">
                  <c:v>0.78762076755852695</c:v>
                </c:pt>
                <c:pt idx="4">
                  <c:v>3.0164886270902946</c:v>
                </c:pt>
                <c:pt idx="5">
                  <c:v>3.7780553494983251</c:v>
                </c:pt>
                <c:pt idx="6">
                  <c:v>8.1168950719063542</c:v>
                </c:pt>
                <c:pt idx="7">
                  <c:v>15.7670908210702</c:v>
                </c:pt>
                <c:pt idx="8">
                  <c:v>30.418972849498303</c:v>
                </c:pt>
                <c:pt idx="9">
                  <c:v>59.886620876254199</c:v>
                </c:pt>
                <c:pt idx="10">
                  <c:v>90.13459719063539</c:v>
                </c:pt>
                <c:pt idx="11">
                  <c:v>125.24200256020001</c:v>
                </c:pt>
                <c:pt idx="12">
                  <c:v>155.35267035953154</c:v>
                </c:pt>
                <c:pt idx="13">
                  <c:v>166.25638017391253</c:v>
                </c:pt>
                <c:pt idx="14">
                  <c:v>175.5681301237455</c:v>
                </c:pt>
                <c:pt idx="15">
                  <c:v>191.2708132491635</c:v>
                </c:pt>
                <c:pt idx="16">
                  <c:v>207.96255968896253</c:v>
                </c:pt>
                <c:pt idx="17">
                  <c:v>229.07419394147098</c:v>
                </c:pt>
                <c:pt idx="18">
                  <c:v>242.50738739130401</c:v>
                </c:pt>
                <c:pt idx="19">
                  <c:v>248.4295793461535</c:v>
                </c:pt>
                <c:pt idx="20">
                  <c:v>253.56169941973201</c:v>
                </c:pt>
              </c:numCache>
            </c:numRef>
          </c:yVal>
          <c:smooth val="0"/>
        </c:ser>
        <c:ser>
          <c:idx val="9"/>
          <c:order val="6"/>
          <c:tx>
            <c:strRef>
              <c:f>Computation!$A$14</c:f>
              <c:strCache>
                <c:ptCount val="1"/>
                <c:pt idx="0">
                  <c:v>FCount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triangle"/>
            <c:size val="9"/>
            <c:spPr>
              <a:noFill/>
              <a:ln w="19050">
                <a:solidFill>
                  <a:srgbClr val="009900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Computation!$B$14:$V$14</c:f>
              <c:numCache>
                <c:formatCode>General</c:formatCode>
                <c:ptCount val="21"/>
                <c:pt idx="0">
                  <c:v>0.67252715886287651</c:v>
                </c:pt>
                <c:pt idx="1">
                  <c:v>0.70452529096989891</c:v>
                </c:pt>
                <c:pt idx="2">
                  <c:v>0.70885328595317709</c:v>
                </c:pt>
                <c:pt idx="3">
                  <c:v>0.69889980936454799</c:v>
                </c:pt>
                <c:pt idx="4">
                  <c:v>0.69825853846153807</c:v>
                </c:pt>
                <c:pt idx="5">
                  <c:v>0.69976230267558504</c:v>
                </c:pt>
                <c:pt idx="6">
                  <c:v>0.69851880100334407</c:v>
                </c:pt>
                <c:pt idx="7">
                  <c:v>4.4365262023411294</c:v>
                </c:pt>
                <c:pt idx="8">
                  <c:v>39.045597488294305</c:v>
                </c:pt>
                <c:pt idx="9">
                  <c:v>149.46956831605297</c:v>
                </c:pt>
                <c:pt idx="10">
                  <c:v>149.85665159698951</c:v>
                </c:pt>
                <c:pt idx="11">
                  <c:v>163.4900620016715</c:v>
                </c:pt>
                <c:pt idx="12">
                  <c:v>204.84620106521703</c:v>
                </c:pt>
                <c:pt idx="13">
                  <c:v>326.85279701672198</c:v>
                </c:pt>
                <c:pt idx="14">
                  <c:v>326.59223020568504</c:v>
                </c:pt>
                <c:pt idx="15">
                  <c:v>326.9065687625415</c:v>
                </c:pt>
                <c:pt idx="16">
                  <c:v>325.66615522742404</c:v>
                </c:pt>
                <c:pt idx="17">
                  <c:v>325.96972156020053</c:v>
                </c:pt>
                <c:pt idx="18">
                  <c:v>326.11077593645456</c:v>
                </c:pt>
                <c:pt idx="19">
                  <c:v>325.65518933946453</c:v>
                </c:pt>
                <c:pt idx="20">
                  <c:v>325.77821854347752</c:v>
                </c:pt>
              </c:numCache>
            </c:numRef>
          </c:yVal>
          <c:smooth val="0"/>
        </c:ser>
        <c:ser>
          <c:idx val="11"/>
          <c:order val="7"/>
          <c:tx>
            <c:strRef>
              <c:f>Computation!$A$16</c:f>
              <c:strCache>
                <c:ptCount val="1"/>
                <c:pt idx="0">
                  <c:v>FCount+Pos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9"/>
            <c:spPr>
              <a:noFill/>
              <a:ln w="19050">
                <a:solidFill>
                  <a:srgbClr val="FF00FF"/>
                </a:solidFill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Computation!$B$16:$V$16</c:f>
              <c:numCache>
                <c:formatCode>General</c:formatCode>
                <c:ptCount val="21"/>
                <c:pt idx="0">
                  <c:v>0.53383818561872853</c:v>
                </c:pt>
                <c:pt idx="1">
                  <c:v>0.5662453110367891</c:v>
                </c:pt>
                <c:pt idx="2">
                  <c:v>0.56575468561872855</c:v>
                </c:pt>
                <c:pt idx="3">
                  <c:v>0.56212137290969788</c:v>
                </c:pt>
                <c:pt idx="4">
                  <c:v>0.70335730602006652</c:v>
                </c:pt>
                <c:pt idx="5">
                  <c:v>1.1648763745819355</c:v>
                </c:pt>
                <c:pt idx="6">
                  <c:v>2.3005869765886251</c:v>
                </c:pt>
                <c:pt idx="7">
                  <c:v>3.4658513093645453</c:v>
                </c:pt>
                <c:pt idx="8">
                  <c:v>4.7223437023411341</c:v>
                </c:pt>
                <c:pt idx="9">
                  <c:v>8.5925266287625313</c:v>
                </c:pt>
                <c:pt idx="10">
                  <c:v>13.601947872909649</c:v>
                </c:pt>
                <c:pt idx="11">
                  <c:v>21.023642889632097</c:v>
                </c:pt>
                <c:pt idx="12">
                  <c:v>34.132695272575241</c:v>
                </c:pt>
                <c:pt idx="13">
                  <c:v>65.812783784280953</c:v>
                </c:pt>
                <c:pt idx="14">
                  <c:v>81.790897670568555</c:v>
                </c:pt>
                <c:pt idx="15">
                  <c:v>105.6385481655515</c:v>
                </c:pt>
                <c:pt idx="16">
                  <c:v>119.6989863946485</c:v>
                </c:pt>
                <c:pt idx="17">
                  <c:v>133.27627059866151</c:v>
                </c:pt>
                <c:pt idx="18">
                  <c:v>148.67436896320999</c:v>
                </c:pt>
                <c:pt idx="19">
                  <c:v>156.21066275250797</c:v>
                </c:pt>
                <c:pt idx="20">
                  <c:v>161.9046012926415</c:v>
                </c:pt>
              </c:numCache>
            </c:numRef>
          </c:yVal>
          <c:smooth val="0"/>
        </c:ser>
        <c:ser>
          <c:idx val="27"/>
          <c:order val="8"/>
          <c:tx>
            <c:strRef>
              <c:f>Computation!$A$1</c:f>
              <c:strCache>
                <c:ptCount val="1"/>
                <c:pt idx="0">
                  <c:v>Local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Computation!$B$4:$V$4</c:f>
              <c:numCache>
                <c:formatCode>General</c:formatCode>
                <c:ptCount val="21"/>
                <c:pt idx="0">
                  <c:v>10000</c:v>
                </c:pt>
                <c:pt idx="1">
                  <c:v>17782</c:v>
                </c:pt>
                <c:pt idx="2">
                  <c:v>31623</c:v>
                </c:pt>
                <c:pt idx="3">
                  <c:v>56234</c:v>
                </c:pt>
                <c:pt idx="4">
                  <c:v>100000</c:v>
                </c:pt>
                <c:pt idx="5">
                  <c:v>177820</c:v>
                </c:pt>
                <c:pt idx="6">
                  <c:v>316230</c:v>
                </c:pt>
                <c:pt idx="7">
                  <c:v>562340</c:v>
                </c:pt>
                <c:pt idx="8">
                  <c:v>1000000</c:v>
                </c:pt>
                <c:pt idx="9">
                  <c:v>1778200</c:v>
                </c:pt>
                <c:pt idx="10">
                  <c:v>3162300</c:v>
                </c:pt>
                <c:pt idx="11">
                  <c:v>5623400</c:v>
                </c:pt>
                <c:pt idx="12">
                  <c:v>10000000</c:v>
                </c:pt>
                <c:pt idx="13">
                  <c:v>17782000</c:v>
                </c:pt>
                <c:pt idx="14">
                  <c:v>31623000</c:v>
                </c:pt>
                <c:pt idx="15">
                  <c:v>56234000</c:v>
                </c:pt>
                <c:pt idx="16">
                  <c:v>100000000</c:v>
                </c:pt>
                <c:pt idx="17">
                  <c:v>177820000</c:v>
                </c:pt>
                <c:pt idx="18">
                  <c:v>316230000</c:v>
                </c:pt>
                <c:pt idx="19">
                  <c:v>562340000</c:v>
                </c:pt>
                <c:pt idx="20">
                  <c:v>1000000000</c:v>
                </c:pt>
              </c:numCache>
            </c:numRef>
          </c:xVal>
          <c:yVal>
            <c:numRef>
              <c:f>Computation!$B$1:$V$1</c:f>
              <c:numCache>
                <c:formatCode>General</c:formatCode>
                <c:ptCount val="21"/>
                <c:pt idx="0">
                  <c:v>337</c:v>
                </c:pt>
                <c:pt idx="1">
                  <c:v>337</c:v>
                </c:pt>
                <c:pt idx="2">
                  <c:v>337</c:v>
                </c:pt>
                <c:pt idx="3">
                  <c:v>337</c:v>
                </c:pt>
                <c:pt idx="4">
                  <c:v>337</c:v>
                </c:pt>
                <c:pt idx="5">
                  <c:v>337</c:v>
                </c:pt>
                <c:pt idx="6">
                  <c:v>337</c:v>
                </c:pt>
                <c:pt idx="7">
                  <c:v>337</c:v>
                </c:pt>
                <c:pt idx="8">
                  <c:v>337</c:v>
                </c:pt>
                <c:pt idx="9">
                  <c:v>337</c:v>
                </c:pt>
                <c:pt idx="10">
                  <c:v>337</c:v>
                </c:pt>
                <c:pt idx="11">
                  <c:v>337</c:v>
                </c:pt>
                <c:pt idx="12">
                  <c:v>337</c:v>
                </c:pt>
                <c:pt idx="13">
                  <c:v>337</c:v>
                </c:pt>
                <c:pt idx="14">
                  <c:v>337</c:v>
                </c:pt>
                <c:pt idx="15">
                  <c:v>337</c:v>
                </c:pt>
                <c:pt idx="16">
                  <c:v>337</c:v>
                </c:pt>
                <c:pt idx="17">
                  <c:v>337</c:v>
                </c:pt>
                <c:pt idx="18">
                  <c:v>337</c:v>
                </c:pt>
                <c:pt idx="19">
                  <c:v>337</c:v>
                </c:pt>
                <c:pt idx="20">
                  <c:v>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89088"/>
        <c:axId val="49295744"/>
      </c:scatterChart>
      <c:valAx>
        <c:axId val="49289088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i="1"/>
                  <a:t>b</a:t>
                </a:r>
                <a:r>
                  <a:rPr lang="en-US" sz="2000" baseline="0"/>
                  <a:t> in ODP's Pareto Tradeoff</a:t>
                </a:r>
                <a:endParaRPr lang="en-US" sz="2000"/>
              </a:p>
            </c:rich>
          </c:tx>
          <c:layout/>
          <c:overlay val="0"/>
        </c:title>
        <c:numFmt formatCode="0E+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9295744"/>
        <c:crossesAt val="0"/>
        <c:crossBetween val="midCat"/>
      </c:valAx>
      <c:valAx>
        <c:axId val="49295744"/>
        <c:scaling>
          <c:orientation val="minMax"/>
          <c:max val="35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900"/>
                </a:pPr>
                <a:r>
                  <a:rPr lang="en-US" sz="1900" b="1" i="0" u="none" strike="noStrike" baseline="0">
                    <a:effectLst/>
                    <a:latin typeface="Cambria Math" panose="02040503050406030204" pitchFamily="18" charset="0"/>
                    <a:ea typeface="Cambria Math" panose="02040503050406030204" pitchFamily="18" charset="0"/>
                  </a:rPr>
                  <a:t>ℂ_Op</a:t>
                </a:r>
                <a:r>
                  <a:rPr lang="en-US" sz="1900" b="1" i="0" u="none" strike="noStrike" baseline="0">
                    <a:effectLst/>
                  </a:rPr>
                  <a:t> (ms)</a:t>
                </a:r>
                <a:endParaRPr lang="en-US" sz="19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92890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57</xdr:row>
      <xdr:rowOff>138111</xdr:rowOff>
    </xdr:from>
    <xdr:to>
      <xdr:col>9</xdr:col>
      <xdr:colOff>133349</xdr:colOff>
      <xdr:row>81</xdr:row>
      <xdr:rowOff>138111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57</xdr:row>
      <xdr:rowOff>133350</xdr:rowOff>
    </xdr:from>
    <xdr:to>
      <xdr:col>25</xdr:col>
      <xdr:colOff>381000</xdr:colOff>
      <xdr:row>80</xdr:row>
      <xdr:rowOff>159258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9</xdr:col>
      <xdr:colOff>85725</xdr:colOff>
      <xdr:row>110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133350</xdr:colOff>
      <xdr:row>85</xdr:row>
      <xdr:rowOff>76200</xdr:rowOff>
    </xdr:from>
    <xdr:to>
      <xdr:col>22</xdr:col>
      <xdr:colOff>438150</xdr:colOff>
      <xdr:row>109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9</xdr:col>
      <xdr:colOff>85725</xdr:colOff>
      <xdr:row>136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112</xdr:row>
      <xdr:rowOff>0</xdr:rowOff>
    </xdr:from>
    <xdr:to>
      <xdr:col>22</xdr:col>
      <xdr:colOff>304800</xdr:colOff>
      <xdr:row>136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9</xdr:col>
      <xdr:colOff>85725</xdr:colOff>
      <xdr:row>163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59</xdr:row>
      <xdr:rowOff>42862</xdr:rowOff>
    </xdr:from>
    <xdr:to>
      <xdr:col>10</xdr:col>
      <xdr:colOff>571499</xdr:colOff>
      <xdr:row>83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447675</xdr:colOff>
      <xdr:row>59</xdr:row>
      <xdr:rowOff>28575</xdr:rowOff>
    </xdr:from>
    <xdr:to>
      <xdr:col>25</xdr:col>
      <xdr:colOff>142875</xdr:colOff>
      <xdr:row>82</xdr:row>
      <xdr:rowOff>54483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9</xdr:col>
      <xdr:colOff>85725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88</xdr:row>
      <xdr:rowOff>0</xdr:rowOff>
    </xdr:from>
    <xdr:to>
      <xdr:col>22</xdr:col>
      <xdr:colOff>304800</xdr:colOff>
      <xdr:row>112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9</xdr:col>
      <xdr:colOff>85725</xdr:colOff>
      <xdr:row>138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333375</xdr:colOff>
      <xdr:row>115</xdr:row>
      <xdr:rowOff>123825</xdr:rowOff>
    </xdr:from>
    <xdr:to>
      <xdr:col>21</xdr:col>
      <xdr:colOff>28575</xdr:colOff>
      <xdr:row>139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10</xdr:col>
      <xdr:colOff>390525</xdr:colOff>
      <xdr:row>164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333376</xdr:colOff>
      <xdr:row>59</xdr:row>
      <xdr:rowOff>66675</xdr:rowOff>
    </xdr:from>
    <xdr:to>
      <xdr:col>23</xdr:col>
      <xdr:colOff>333375</xdr:colOff>
      <xdr:row>82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83</xdr:row>
      <xdr:rowOff>85725</xdr:rowOff>
    </xdr:from>
    <xdr:to>
      <xdr:col>23</xdr:col>
      <xdr:colOff>76199</xdr:colOff>
      <xdr:row>106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58</xdr:row>
      <xdr:rowOff>123825</xdr:rowOff>
    </xdr:from>
    <xdr:to>
      <xdr:col>10</xdr:col>
      <xdr:colOff>123824</xdr:colOff>
      <xdr:row>81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108</xdr:row>
      <xdr:rowOff>0</xdr:rowOff>
    </xdr:from>
    <xdr:to>
      <xdr:col>22</xdr:col>
      <xdr:colOff>609599</xdr:colOff>
      <xdr:row>131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9</xdr:col>
      <xdr:colOff>390524</xdr:colOff>
      <xdr:row>132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9</xdr:col>
      <xdr:colOff>390524</xdr:colOff>
      <xdr:row>108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154378</xdr:colOff>
      <xdr:row>9</xdr:row>
      <xdr:rowOff>123825</xdr:rowOff>
    </xdr:from>
    <xdr:to>
      <xdr:col>8</xdr:col>
      <xdr:colOff>238125</xdr:colOff>
      <xdr:row>26</xdr:row>
      <xdr:rowOff>586981</xdr:rowOff>
    </xdr:to>
    <xdr:grpSp>
      <xdr:nvGrpSpPr>
        <xdr:cNvPr id="9" name="Group 8"/>
        <xdr:cNvGrpSpPr/>
      </xdr:nvGrpSpPr>
      <xdr:grpSpPr>
        <a:xfrm>
          <a:off x="154378" y="1838325"/>
          <a:ext cx="4960547" cy="3701656"/>
          <a:chOff x="154378" y="1838325"/>
          <a:chExt cx="4960547" cy="3701656"/>
        </a:xfrm>
      </xdr:grpSpPr>
      <xdr:graphicFrame macro="">
        <xdr:nvGraphicFramePr>
          <xdr:cNvPr id="2" name="Chart 1"/>
          <xdr:cNvGraphicFramePr/>
        </xdr:nvGraphicFramePr>
        <xdr:xfrm>
          <a:off x="542925" y="2233612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21" name="Group 20"/>
          <xdr:cNvGrpSpPr/>
        </xdr:nvGrpSpPr>
        <xdr:grpSpPr>
          <a:xfrm>
            <a:off x="2714624" y="1876425"/>
            <a:ext cx="662033" cy="1620444"/>
            <a:chOff x="8477249" y="1409700"/>
            <a:chExt cx="662033" cy="1620444"/>
          </a:xfrm>
        </xdr:grpSpPr>
        <xdr:sp macro="" textlink="">
          <xdr:nvSpPr>
            <xdr:cNvPr id="3" name="Oval 2"/>
            <xdr:cNvSpPr/>
          </xdr:nvSpPr>
          <xdr:spPr>
            <a:xfrm>
              <a:off x="8477249" y="2209799"/>
              <a:ext cx="466726" cy="37147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6" name="TextBox 15"/>
            <xdr:cNvSpPr txBox="1"/>
          </xdr:nvSpPr>
          <xdr:spPr>
            <a:xfrm>
              <a:off x="8839200" y="1409700"/>
              <a:ext cx="300082" cy="16204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800">
                  <a:latin typeface="Latin Modern Math" pitchFamily="50" charset="0"/>
                  <a:ea typeface="Latin Modern Math" pitchFamily="50" charset="0"/>
                </a:rPr>
                <a:t>2</a:t>
              </a:r>
            </a:p>
          </xdr:txBody>
        </xdr:sp>
      </xdr:grpSp>
      <xdr:grpSp>
        <xdr:nvGrpSpPr>
          <xdr:cNvPr id="20" name="Group 19"/>
          <xdr:cNvGrpSpPr/>
        </xdr:nvGrpSpPr>
        <xdr:grpSpPr>
          <a:xfrm>
            <a:off x="1521312" y="1838325"/>
            <a:ext cx="776615" cy="2332690"/>
            <a:chOff x="7283937" y="1371600"/>
            <a:chExt cx="776615" cy="2332690"/>
          </a:xfrm>
        </xdr:grpSpPr>
        <xdr:sp macro="" textlink="">
          <xdr:nvSpPr>
            <xdr:cNvPr id="14" name="Oval 13"/>
            <xdr:cNvSpPr/>
          </xdr:nvSpPr>
          <xdr:spPr>
            <a:xfrm rot="19725455">
              <a:off x="7283937" y="2167574"/>
              <a:ext cx="776615" cy="1536716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7" name="TextBox 16"/>
            <xdr:cNvSpPr txBox="1"/>
          </xdr:nvSpPr>
          <xdr:spPr>
            <a:xfrm>
              <a:off x="7458075" y="1371600"/>
              <a:ext cx="300082" cy="16204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800">
                  <a:latin typeface="Latin Modern Math" pitchFamily="50" charset="0"/>
                  <a:ea typeface="Latin Modern Math" pitchFamily="50" charset="0"/>
                </a:rPr>
                <a:t>1</a:t>
              </a:r>
            </a:p>
          </xdr:txBody>
        </xdr:sp>
      </xdr:grpSp>
      <xdr:grpSp>
        <xdr:nvGrpSpPr>
          <xdr:cNvPr id="22" name="Group 21"/>
          <xdr:cNvGrpSpPr/>
        </xdr:nvGrpSpPr>
        <xdr:grpSpPr>
          <a:xfrm>
            <a:off x="2957162" y="3166461"/>
            <a:ext cx="1871661" cy="1625808"/>
            <a:chOff x="8719787" y="2699736"/>
            <a:chExt cx="1871661" cy="1625808"/>
          </a:xfrm>
        </xdr:grpSpPr>
        <xdr:sp macro="" textlink="">
          <xdr:nvSpPr>
            <xdr:cNvPr id="8" name="Oval 7"/>
            <xdr:cNvSpPr/>
          </xdr:nvSpPr>
          <xdr:spPr>
            <a:xfrm rot="3514263">
              <a:off x="9153723" y="2265800"/>
              <a:ext cx="1003789" cy="187166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10134600" y="2705100"/>
              <a:ext cx="300082" cy="16204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800">
                  <a:latin typeface="Latin Modern Math" pitchFamily="50" charset="0"/>
                  <a:ea typeface="Latin Modern Math" pitchFamily="50" charset="0"/>
                </a:rPr>
                <a:t>3</a:t>
              </a:r>
            </a:p>
          </xdr:txBody>
        </xdr:sp>
      </xdr:grpSp>
      <xdr:grpSp>
        <xdr:nvGrpSpPr>
          <xdr:cNvPr id="23" name="Group 22"/>
          <xdr:cNvGrpSpPr/>
        </xdr:nvGrpSpPr>
        <xdr:grpSpPr>
          <a:xfrm>
            <a:off x="2419349" y="3143251"/>
            <a:ext cx="547733" cy="1171574"/>
            <a:chOff x="8181974" y="2676526"/>
            <a:chExt cx="547733" cy="1171574"/>
          </a:xfrm>
        </xdr:grpSpPr>
        <xdr:sp macro="" textlink="">
          <xdr:nvSpPr>
            <xdr:cNvPr id="11" name="Oval 10"/>
            <xdr:cNvSpPr/>
          </xdr:nvSpPr>
          <xdr:spPr>
            <a:xfrm>
              <a:off x="8181974" y="3467100"/>
              <a:ext cx="447675" cy="3810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9" name="TextBox 18"/>
            <xdr:cNvSpPr txBox="1"/>
          </xdr:nvSpPr>
          <xdr:spPr>
            <a:xfrm>
              <a:off x="8429625" y="2676526"/>
              <a:ext cx="300082" cy="8489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600">
                  <a:latin typeface="Latin Modern Math" pitchFamily="50" charset="0"/>
                  <a:ea typeface="Latin Modern Math" pitchFamily="50" charset="0"/>
                </a:rPr>
                <a:t>4</a:t>
              </a:r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5" name="TextBox 24"/>
              <xdr:cNvSpPr txBox="1"/>
            </xdr:nvSpPr>
            <xdr:spPr>
              <a:xfrm>
                <a:off x="1819275" y="3919537"/>
                <a:ext cx="2019300" cy="162044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en-US" sz="1800" b="0" i="1">
                              <a:latin typeface="Cambria Math"/>
                              <a:ea typeface="Latin Modern Math" pitchFamily="50" charset="0"/>
                            </a:rPr>
                          </m:ctrlPr>
                        </m:sSubPr>
                        <m:e>
                          <m:r>
                            <a:rPr lang="en-US" sz="1800" b="0" i="0">
                              <a:latin typeface="Latin Modern Math" pitchFamily="50" charset="0"/>
                              <a:ea typeface="Latin Modern Math" pitchFamily="50" charset="0"/>
                            </a:rPr>
                            <m:t>∆</m:t>
                          </m:r>
                        </m:e>
                        <m:sub>
                          <m:r>
                            <m:rPr>
                              <m:sty m:val="p"/>
                            </m:rPr>
                            <a:rPr lang="en-US" sz="1800" b="0" i="0">
                              <a:latin typeface="Latin Modern Math" pitchFamily="50" charset="0"/>
                              <a:ea typeface="Latin Modern Math" pitchFamily="50" charset="0"/>
                            </a:rPr>
                            <m:t>i</m:t>
                          </m:r>
                        </m:sub>
                      </m:sSub>
                      <m:r>
                        <a:rPr lang="en-US" sz="1800" b="0" i="0">
                          <a:latin typeface="Latin Modern Math" pitchFamily="50" charset="0"/>
                          <a:ea typeface="Latin Modern Math" pitchFamily="50" charset="0"/>
                        </a:rPr>
                        <m:t>⋅</m:t>
                      </m:r>
                      <m:f>
                        <m:fPr>
                          <m:ctrlPr>
                            <a:rPr lang="en-US" sz="1800" b="0" i="1">
                              <a:latin typeface="Cambria Math"/>
                              <a:ea typeface="Latin Modern Math" pitchFamily="50" charset="0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US" sz="1800" b="0" i="1">
                                  <a:latin typeface="Cambria Math"/>
                                  <a:ea typeface="Latin Modern Math" pitchFamily="50" charset="0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en-US" sz="1800" b="0" i="0">
                                  <a:latin typeface="Latin Modern Math" pitchFamily="50" charset="0"/>
                                  <a:ea typeface="Latin Modern Math" pitchFamily="50" charset="0"/>
                                </a:rPr>
                                <m:t>d</m:t>
                              </m:r>
                              <m:r>
                                <a:rPr lang="en-US" sz="1800" b="0" i="0">
                                  <a:solidFill>
                                    <a:schemeClr val="tx1"/>
                                  </a:solidFill>
                                  <a:effectLst/>
                                  <a:latin typeface="Latin Modern Math" pitchFamily="50" charset="0"/>
                                  <a:ea typeface="Latin Modern Math" pitchFamily="50" charset="0"/>
                                  <a:cs typeface="+mn-cs"/>
                                </a:rPr>
                                <m:t>ℝ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en-US" sz="1800" b="0" i="0">
                                  <a:latin typeface="Latin Modern Math" pitchFamily="50" charset="0"/>
                                  <a:ea typeface="Latin Modern Math" pitchFamily="50" charset="0"/>
                                </a:rPr>
                                <m:t>Op</m:t>
                              </m:r>
                            </m:sub>
                          </m:sSub>
                        </m:num>
                        <m:den>
                          <m:r>
                            <m:rPr>
                              <m:sty m:val="p"/>
                            </m:rPr>
                            <a:rPr lang="en-US" sz="1800" b="0" i="0">
                              <a:latin typeface="Latin Modern Math" pitchFamily="50" charset="0"/>
                              <a:ea typeface="Latin Modern Math" pitchFamily="50" charset="0"/>
                            </a:rPr>
                            <m:t>d</m:t>
                          </m:r>
                          <m:sSup>
                            <m:sSupPr>
                              <m:ctrlPr>
                                <a:rPr lang="en-US" sz="1800" b="0" i="1">
                                  <a:latin typeface="Cambria Math"/>
                                  <a:ea typeface="Latin Modern Math" pitchFamily="50" charset="0"/>
                                </a:rPr>
                              </m:ctrlPr>
                            </m:sSupPr>
                            <m:e>
                              <m:r>
                                <m:rPr>
                                  <m:sty m:val="p"/>
                                </m:rPr>
                                <a:rPr lang="el-GR" sz="1800" b="0" i="0">
                                  <a:latin typeface="Latin Modern Math" pitchFamily="50" charset="0"/>
                                  <a:ea typeface="Latin Modern Math" pitchFamily="50" charset="0"/>
                                </a:rPr>
                                <m:t>Θ</m:t>
                              </m:r>
                            </m:e>
                            <m:sup>
                              <m:r>
                                <m:rPr>
                                  <m:sty m:val="p"/>
                                </m:rPr>
                                <a:rPr lang="en-US" sz="1800" b="0" i="0">
                                  <a:latin typeface="Latin Modern Math" pitchFamily="50" charset="0"/>
                                  <a:ea typeface="Latin Modern Math" pitchFamily="50" charset="0"/>
                                </a:rPr>
                                <m:t>j</m:t>
                              </m:r>
                            </m:sup>
                          </m:sSup>
                        </m:den>
                      </m:f>
                      <m:d>
                        <m:dPr>
                          <m:ctrlPr>
                            <a:rPr lang="en-US" sz="1800" b="0" i="1">
                              <a:latin typeface="Cambria Math"/>
                              <a:ea typeface="Latin Modern Math" pitchFamily="50" charset="0"/>
                            </a:rPr>
                          </m:ctrlPr>
                        </m:dPr>
                        <m:e>
                          <m:sSup>
                            <m:sSupPr>
                              <m:ctrlPr>
                                <a:rPr lang="en-US" sz="1800" b="0" i="1">
                                  <a:latin typeface="Cambria Math"/>
                                  <a:ea typeface="Latin Modern Math" pitchFamily="50" charset="0"/>
                                </a:rPr>
                              </m:ctrlPr>
                            </m:sSupPr>
                            <m:e>
                              <m:r>
                                <m:rPr>
                                  <m:sty m:val="p"/>
                                </m:rPr>
                                <a:rPr lang="el-GR" sz="1800" b="0" i="0">
                                  <a:latin typeface="Latin Modern Math" pitchFamily="50" charset="0"/>
                                  <a:ea typeface="Latin Modern Math" pitchFamily="50" charset="0"/>
                                </a:rPr>
                                <m:t>Θ</m:t>
                              </m:r>
                            </m:e>
                            <m:sup>
                              <m:r>
                                <m:rPr>
                                  <m:sty m:val="p"/>
                                </m:rPr>
                                <a:rPr lang="en-US" sz="1800" b="0" i="0">
                                  <a:latin typeface="Latin Modern Math" pitchFamily="50" charset="0"/>
                                  <a:ea typeface="Latin Modern Math" pitchFamily="50" charset="0"/>
                                </a:rPr>
                                <m:t>j</m:t>
                              </m:r>
                            </m:sup>
                          </m:sSup>
                        </m:e>
                      </m:d>
                    </m:oMath>
                  </m:oMathPara>
                </a14:m>
                <a:endParaRPr lang="en-US" sz="1800" b="0" i="0">
                  <a:latin typeface="Latin Modern Math" pitchFamily="50" charset="0"/>
                  <a:ea typeface="Latin Modern Math" pitchFamily="50" charset="0"/>
                </a:endParaRPr>
              </a:p>
            </xdr:txBody>
          </xdr:sp>
        </mc:Choice>
        <mc:Fallback xmlns="">
          <xdr:sp macro="" textlink="">
            <xdr:nvSpPr>
              <xdr:cNvPr id="25" name="TextBox 24"/>
              <xdr:cNvSpPr txBox="1"/>
            </xdr:nvSpPr>
            <xdr:spPr>
              <a:xfrm>
                <a:off x="1819275" y="3919537"/>
                <a:ext cx="2019300" cy="162044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/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∆</a:t>
                </a:r>
                <a:r>
                  <a:rPr lang="en-US" sz="1800" b="0" i="0">
                    <a:latin typeface="Cambria Math"/>
                    <a:ea typeface="Latin Modern Math" pitchFamily="50" charset="0"/>
                  </a:rPr>
                  <a:t>_</a:t>
                </a:r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i⋅</a:t>
                </a:r>
                <a:r>
                  <a:rPr lang="en-US" sz="1800" b="0" i="0">
                    <a:latin typeface="Cambria Math"/>
                    <a:ea typeface="Latin Modern Math" pitchFamily="50" charset="0"/>
                  </a:rPr>
                  <a:t>〖</a:t>
                </a:r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d</a:t>
                </a:r>
                <a:r>
                  <a:rPr lang="en-US" sz="1800" b="0" i="0">
                    <a:solidFill>
                      <a:schemeClr val="tx1"/>
                    </a:solidFill>
                    <a:effectLst/>
                    <a:latin typeface="Latin Modern Math" pitchFamily="50" charset="0"/>
                    <a:ea typeface="Latin Modern Math" pitchFamily="50" charset="0"/>
                    <a:cs typeface="+mn-cs"/>
                  </a:rPr>
                  <a:t>ℝ</a:t>
                </a:r>
                <a:r>
                  <a:rPr lang="en-US" sz="1800" b="0" i="0">
                    <a:solidFill>
                      <a:schemeClr val="tx1"/>
                    </a:solidFill>
                    <a:effectLst/>
                    <a:latin typeface="Cambria Math"/>
                    <a:ea typeface="Latin Modern Math" pitchFamily="50" charset="0"/>
                    <a:cs typeface="+mn-cs"/>
                  </a:rPr>
                  <a:t>〗_</a:t>
                </a:r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Op</a:t>
                </a:r>
                <a:r>
                  <a:rPr lang="en-US" sz="1800" b="0" i="0">
                    <a:latin typeface="Cambria Math"/>
                    <a:ea typeface="Latin Modern Math" pitchFamily="50" charset="0"/>
                  </a:rPr>
                  <a:t>/(</a:t>
                </a:r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d</a:t>
                </a:r>
                <a:r>
                  <a:rPr lang="el-GR" sz="1800" b="0" i="0">
                    <a:latin typeface="Latin Modern Math" pitchFamily="50" charset="0"/>
                    <a:ea typeface="Latin Modern Math" pitchFamily="50" charset="0"/>
                  </a:rPr>
                  <a:t>Θ</a:t>
                </a:r>
                <a:r>
                  <a:rPr lang="en-US" sz="1800" b="0" i="0">
                    <a:latin typeface="Cambria Math"/>
                    <a:ea typeface="Latin Modern Math" pitchFamily="50" charset="0"/>
                  </a:rPr>
                  <a:t>^</a:t>
                </a:r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j</a:t>
                </a:r>
                <a:r>
                  <a:rPr lang="en-US" sz="1800" b="0" i="0">
                    <a:latin typeface="Cambria Math"/>
                    <a:ea typeface="Latin Modern Math" pitchFamily="50" charset="0"/>
                  </a:rPr>
                  <a:t> ) (</a:t>
                </a:r>
                <a:r>
                  <a:rPr lang="el-GR" sz="1800" b="0" i="0">
                    <a:latin typeface="Latin Modern Math" pitchFamily="50" charset="0"/>
                    <a:ea typeface="Latin Modern Math" pitchFamily="50" charset="0"/>
                  </a:rPr>
                  <a:t>Θ</a:t>
                </a:r>
                <a:r>
                  <a:rPr lang="en-US" sz="1800" b="0" i="0">
                    <a:latin typeface="Cambria Math"/>
                    <a:ea typeface="Latin Modern Math" pitchFamily="50" charset="0"/>
                  </a:rPr>
                  <a:t>^</a:t>
                </a:r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j</a:t>
                </a:r>
                <a:r>
                  <a:rPr lang="en-US" sz="1800" b="0" i="0">
                    <a:latin typeface="Cambria Math"/>
                    <a:ea typeface="Latin Modern Math" pitchFamily="50" charset="0"/>
                  </a:rPr>
                  <a:t> )</a:t>
                </a:r>
                <a:endParaRPr lang="en-US" sz="1800" b="0" i="0">
                  <a:latin typeface="Latin Modern Math" pitchFamily="50" charset="0"/>
                  <a:ea typeface="Latin Modern Math" pitchFamily="50" charset="0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6" name="TextBox 25"/>
              <xdr:cNvSpPr txBox="1"/>
            </xdr:nvSpPr>
            <xdr:spPr>
              <a:xfrm rot="16200000">
                <a:off x="-268093" y="2803719"/>
                <a:ext cx="1976439" cy="113149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en-US" sz="1800" i="1">
                              <a:latin typeface="Cambria Math"/>
                              <a:ea typeface="Latin Modern Math" pitchFamily="50" charset="0"/>
                            </a:rPr>
                          </m:ctrlPr>
                        </m:sSubPr>
                        <m:e>
                          <m:r>
                            <a:rPr lang="en-US" sz="1800" i="0">
                              <a:latin typeface="Latin Modern Math" pitchFamily="50" charset="0"/>
                              <a:ea typeface="Latin Modern Math" pitchFamily="50" charset="0"/>
                            </a:rPr>
                            <m:t>∆</m:t>
                          </m:r>
                        </m:e>
                        <m:sub>
                          <m:r>
                            <m:rPr>
                              <m:sty m:val="p"/>
                            </m:rPr>
                            <a:rPr lang="en-US" sz="1800" b="0" i="0">
                              <a:latin typeface="Latin Modern Math" pitchFamily="50" charset="0"/>
                              <a:ea typeface="Latin Modern Math" pitchFamily="50" charset="0"/>
                            </a:rPr>
                            <m:t>i</m:t>
                          </m:r>
                        </m:sub>
                      </m:sSub>
                      <m:r>
                        <a:rPr lang="en-US" sz="1800" b="0" i="0">
                          <a:latin typeface="Latin Modern Math" pitchFamily="50" charset="0"/>
                          <a:ea typeface="Latin Modern Math" pitchFamily="50" charset="0"/>
                        </a:rPr>
                        <m:t>⋅</m:t>
                      </m:r>
                      <m:f>
                        <m:fPr>
                          <m:ctrlPr>
                            <a:rPr lang="en-US" sz="1800" i="1">
                              <a:latin typeface="Cambria Math"/>
                              <a:ea typeface="Latin Modern Math" pitchFamily="50" charset="0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US" sz="1800" i="1">
                                  <a:latin typeface="Cambria Math"/>
                                  <a:ea typeface="Latin Modern Math" pitchFamily="50" charset="0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en-US" sz="1800" b="0" i="0">
                                  <a:latin typeface="Latin Modern Math" pitchFamily="50" charset="0"/>
                                  <a:ea typeface="Latin Modern Math" pitchFamily="50" charset="0"/>
                                </a:rPr>
                                <m:t>d</m:t>
                              </m:r>
                              <m:r>
                                <a:rPr lang="en-US" sz="1800" b="0" i="0">
                                  <a:solidFill>
                                    <a:schemeClr val="tx1"/>
                                  </a:solidFill>
                                  <a:effectLst/>
                                  <a:latin typeface="Latin Modern Math" pitchFamily="50" charset="0"/>
                                  <a:ea typeface="Latin Modern Math" pitchFamily="50" charset="0"/>
                                  <a:cs typeface="+mn-cs"/>
                                </a:rPr>
                                <m:t>ℂ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en-US" sz="1800" b="0" i="0">
                                  <a:latin typeface="Latin Modern Math" pitchFamily="50" charset="0"/>
                                  <a:ea typeface="Latin Modern Math" pitchFamily="50" charset="0"/>
                                </a:rPr>
                                <m:t>Op</m:t>
                              </m:r>
                            </m:sub>
                          </m:sSub>
                        </m:num>
                        <m:den>
                          <m:r>
                            <m:rPr>
                              <m:sty m:val="p"/>
                            </m:rPr>
                            <a:rPr lang="en-US" sz="1800" b="0" i="0">
                              <a:latin typeface="Latin Modern Math" pitchFamily="50" charset="0"/>
                              <a:ea typeface="Latin Modern Math" pitchFamily="50" charset="0"/>
                            </a:rPr>
                            <m:t>d</m:t>
                          </m:r>
                          <m:sSup>
                            <m:sSupPr>
                              <m:ctrlPr>
                                <a:rPr lang="en-US" sz="1800" b="0" i="1">
                                  <a:latin typeface="Cambria Math"/>
                                  <a:ea typeface="Latin Modern Math" pitchFamily="50" charset="0"/>
                                </a:rPr>
                              </m:ctrlPr>
                            </m:sSupPr>
                            <m:e>
                              <m:r>
                                <m:rPr>
                                  <m:sty m:val="p"/>
                                </m:rPr>
                                <a:rPr lang="el-GR" sz="1800" b="0" i="0">
                                  <a:latin typeface="Latin Modern Math" pitchFamily="50" charset="0"/>
                                  <a:ea typeface="Latin Modern Math" pitchFamily="50" charset="0"/>
                                </a:rPr>
                                <m:t>Θ</m:t>
                              </m:r>
                            </m:e>
                            <m:sup>
                              <m:r>
                                <m:rPr>
                                  <m:sty m:val="p"/>
                                </m:rPr>
                                <a:rPr lang="en-US" sz="1800" b="0" i="0">
                                  <a:latin typeface="Latin Modern Math" pitchFamily="50" charset="0"/>
                                  <a:ea typeface="Latin Modern Math" pitchFamily="50" charset="0"/>
                                </a:rPr>
                                <m:t>j</m:t>
                              </m:r>
                            </m:sup>
                          </m:sSup>
                        </m:den>
                      </m:f>
                      <m:d>
                        <m:dPr>
                          <m:ctrlPr>
                            <a:rPr lang="en-US" sz="1800" i="1">
                              <a:latin typeface="Cambria Math"/>
                              <a:ea typeface="Latin Modern Math" pitchFamily="50" charset="0"/>
                            </a:rPr>
                          </m:ctrlPr>
                        </m:dPr>
                        <m:e>
                          <m:sSup>
                            <m:sSupPr>
                              <m:ctrlPr>
                                <a:rPr lang="en-US" sz="1800" i="1">
                                  <a:latin typeface="Cambria Math"/>
                                  <a:ea typeface="Latin Modern Math" pitchFamily="50" charset="0"/>
                                </a:rPr>
                              </m:ctrlPr>
                            </m:sSupPr>
                            <m:e>
                              <m:r>
                                <m:rPr>
                                  <m:sty m:val="p"/>
                                </m:rPr>
                                <a:rPr lang="el-GR" sz="1800" i="0">
                                  <a:latin typeface="Latin Modern Math" pitchFamily="50" charset="0"/>
                                  <a:ea typeface="Latin Modern Math" pitchFamily="50" charset="0"/>
                                </a:rPr>
                                <m:t>Θ</m:t>
                              </m:r>
                            </m:e>
                            <m:sup>
                              <m:r>
                                <m:rPr>
                                  <m:sty m:val="p"/>
                                </m:rPr>
                                <a:rPr lang="en-US" sz="1800" b="0" i="0">
                                  <a:latin typeface="Latin Modern Math" pitchFamily="50" charset="0"/>
                                  <a:ea typeface="Latin Modern Math" pitchFamily="50" charset="0"/>
                                </a:rPr>
                                <m:t>j</m:t>
                              </m:r>
                            </m:sup>
                          </m:sSup>
                        </m:e>
                      </m:d>
                    </m:oMath>
                  </m:oMathPara>
                </a14:m>
                <a:endParaRPr lang="en-US" sz="1800" i="0">
                  <a:latin typeface="Latin Modern Math" pitchFamily="50" charset="0"/>
                  <a:ea typeface="Latin Modern Math" pitchFamily="50" charset="0"/>
                </a:endParaRPr>
              </a:p>
            </xdr:txBody>
          </xdr:sp>
        </mc:Choice>
        <mc:Fallback xmlns="">
          <xdr:sp macro="" textlink="">
            <xdr:nvSpPr>
              <xdr:cNvPr id="26" name="TextBox 25"/>
              <xdr:cNvSpPr txBox="1"/>
            </xdr:nvSpPr>
            <xdr:spPr>
              <a:xfrm rot="16200000">
                <a:off x="-268093" y="2803719"/>
                <a:ext cx="1976439" cy="113149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/>
                <a:r>
                  <a:rPr lang="en-US" sz="1800" i="0">
                    <a:latin typeface="Latin Modern Math" pitchFamily="50" charset="0"/>
                    <a:ea typeface="Latin Modern Math" pitchFamily="50" charset="0"/>
                  </a:rPr>
                  <a:t>∆</a:t>
                </a:r>
                <a:r>
                  <a:rPr lang="en-US" sz="1800" i="0">
                    <a:latin typeface="Cambria Math"/>
                    <a:ea typeface="Latin Modern Math" pitchFamily="50" charset="0"/>
                  </a:rPr>
                  <a:t>_</a:t>
                </a:r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i⋅</a:t>
                </a:r>
                <a:r>
                  <a:rPr lang="en-US" sz="1800" i="0">
                    <a:latin typeface="Cambria Math"/>
                    <a:ea typeface="Latin Modern Math" pitchFamily="50" charset="0"/>
                  </a:rPr>
                  <a:t>〖</a:t>
                </a:r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d</a:t>
                </a:r>
                <a:r>
                  <a:rPr lang="en-US" sz="1800" b="0" i="0">
                    <a:solidFill>
                      <a:schemeClr val="tx1"/>
                    </a:solidFill>
                    <a:effectLst/>
                    <a:latin typeface="Latin Modern Math" pitchFamily="50" charset="0"/>
                    <a:ea typeface="Latin Modern Math" pitchFamily="50" charset="0"/>
                    <a:cs typeface="+mn-cs"/>
                  </a:rPr>
                  <a:t>ℂ</a:t>
                </a:r>
                <a:r>
                  <a:rPr lang="en-US" sz="1800" b="0" i="0">
                    <a:solidFill>
                      <a:schemeClr val="tx1"/>
                    </a:solidFill>
                    <a:effectLst/>
                    <a:latin typeface="Cambria Math"/>
                    <a:ea typeface="Latin Modern Math" pitchFamily="50" charset="0"/>
                    <a:cs typeface="+mn-cs"/>
                  </a:rPr>
                  <a:t>〗_</a:t>
                </a:r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Op</a:t>
                </a:r>
                <a:r>
                  <a:rPr lang="en-US" sz="1800" b="0" i="0">
                    <a:latin typeface="Cambria Math"/>
                    <a:ea typeface="Latin Modern Math" pitchFamily="50" charset="0"/>
                  </a:rPr>
                  <a:t>/(</a:t>
                </a:r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d</a:t>
                </a:r>
                <a:r>
                  <a:rPr lang="el-GR" sz="1800" b="0" i="0">
                    <a:latin typeface="Latin Modern Math" pitchFamily="50" charset="0"/>
                    <a:ea typeface="Latin Modern Math" pitchFamily="50" charset="0"/>
                  </a:rPr>
                  <a:t>Θ</a:t>
                </a:r>
                <a:r>
                  <a:rPr lang="en-US" sz="1800" b="0" i="0">
                    <a:latin typeface="Cambria Math"/>
                    <a:ea typeface="Latin Modern Math" pitchFamily="50" charset="0"/>
                  </a:rPr>
                  <a:t>^</a:t>
                </a:r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j</a:t>
                </a:r>
                <a:r>
                  <a:rPr lang="en-US" sz="1800" b="0" i="0">
                    <a:latin typeface="Cambria Math"/>
                    <a:ea typeface="Latin Modern Math" pitchFamily="50" charset="0"/>
                  </a:rPr>
                  <a:t> ) </a:t>
                </a:r>
                <a:r>
                  <a:rPr lang="en-US" sz="1800" i="0">
                    <a:latin typeface="Cambria Math"/>
                    <a:ea typeface="Latin Modern Math" pitchFamily="50" charset="0"/>
                  </a:rPr>
                  <a:t>(</a:t>
                </a:r>
                <a:r>
                  <a:rPr lang="el-GR" sz="1800" i="0">
                    <a:latin typeface="Latin Modern Math" pitchFamily="50" charset="0"/>
                    <a:ea typeface="Latin Modern Math" pitchFamily="50" charset="0"/>
                  </a:rPr>
                  <a:t>Θ</a:t>
                </a:r>
                <a:r>
                  <a:rPr lang="en-US" sz="1800" i="0">
                    <a:latin typeface="Cambria Math"/>
                    <a:ea typeface="Latin Modern Math" pitchFamily="50" charset="0"/>
                  </a:rPr>
                  <a:t>^</a:t>
                </a:r>
                <a:r>
                  <a:rPr lang="en-US" sz="1800" b="0" i="0">
                    <a:latin typeface="Latin Modern Math" pitchFamily="50" charset="0"/>
                    <a:ea typeface="Latin Modern Math" pitchFamily="50" charset="0"/>
                  </a:rPr>
                  <a:t>j</a:t>
                </a:r>
                <a:r>
                  <a:rPr lang="en-US" sz="1800" b="0" i="0">
                    <a:latin typeface="Cambria Math"/>
                    <a:ea typeface="Latin Modern Math" pitchFamily="50" charset="0"/>
                  </a:rPr>
                  <a:t> )</a:t>
                </a:r>
                <a:endParaRPr lang="en-US" sz="1800" i="0">
                  <a:latin typeface="Latin Modern Math" pitchFamily="50" charset="0"/>
                  <a:ea typeface="Latin Modern Math" pitchFamily="50" charset="0"/>
                </a:endParaRPr>
              </a:p>
            </xdr:txBody>
          </xdr:sp>
        </mc:Fallback>
      </mc:AlternateContent>
      <xdr:cxnSp macro="">
        <xdr:nvCxnSpPr>
          <xdr:cNvPr id="5" name="Straight Connector 4"/>
          <xdr:cNvCxnSpPr/>
        </xdr:nvCxnSpPr>
        <xdr:spPr>
          <a:xfrm>
            <a:off x="1304925" y="2305050"/>
            <a:ext cx="0" cy="2057400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Straight Connector 27"/>
          <xdr:cNvCxnSpPr/>
        </xdr:nvCxnSpPr>
        <xdr:spPr>
          <a:xfrm flipV="1">
            <a:off x="1304925" y="4371975"/>
            <a:ext cx="3524250" cy="0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</xdr:row>
      <xdr:rowOff>52387</xdr:rowOff>
    </xdr:from>
    <xdr:to>
      <xdr:col>14</xdr:col>
      <xdr:colOff>295275</xdr:colOff>
      <xdr:row>15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16</xdr:row>
      <xdr:rowOff>71437</xdr:rowOff>
    </xdr:from>
    <xdr:to>
      <xdr:col>14</xdr:col>
      <xdr:colOff>266700</xdr:colOff>
      <xdr:row>30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topLeftCell="A130" zoomScaleNormal="100" workbookViewId="0">
      <selection activeCell="K147" sqref="K147"/>
    </sheetView>
  </sheetViews>
  <sheetFormatPr defaultRowHeight="15" x14ac:dyDescent="0.25"/>
  <cols>
    <col min="1" max="1" width="21.5703125" bestFit="1" customWidth="1"/>
  </cols>
  <sheetData>
    <row r="1" spans="1:22" x14ac:dyDescent="0.25">
      <c r="A1" t="s">
        <v>15</v>
      </c>
      <c r="B1">
        <v>-47.31</v>
      </c>
      <c r="C1">
        <v>-47.31</v>
      </c>
      <c r="D1">
        <v>-47.31</v>
      </c>
      <c r="E1">
        <v>-47.31</v>
      </c>
      <c r="F1">
        <v>-47.31</v>
      </c>
      <c r="G1">
        <v>-47.31</v>
      </c>
      <c r="H1">
        <v>-47.31</v>
      </c>
      <c r="I1">
        <v>-47.31</v>
      </c>
      <c r="J1">
        <v>-47.31</v>
      </c>
      <c r="K1">
        <v>-47.31</v>
      </c>
      <c r="L1">
        <v>-47.31</v>
      </c>
      <c r="M1">
        <v>-47.31</v>
      </c>
      <c r="N1">
        <v>-47.31</v>
      </c>
      <c r="O1">
        <v>-47.31</v>
      </c>
      <c r="P1">
        <v>-47.31</v>
      </c>
      <c r="Q1">
        <v>-47.31</v>
      </c>
      <c r="R1">
        <v>-47.31</v>
      </c>
      <c r="S1">
        <v>-47.31</v>
      </c>
      <c r="T1">
        <v>-47.31</v>
      </c>
      <c r="U1">
        <v>-47.31</v>
      </c>
      <c r="V1">
        <v>-47.31</v>
      </c>
    </row>
    <row r="3" spans="1:22" x14ac:dyDescent="0.25">
      <c r="A3" t="s">
        <v>4</v>
      </c>
      <c r="B3" t="s">
        <v>3</v>
      </c>
    </row>
    <row r="4" spans="1:22" x14ac:dyDescent="0.25">
      <c r="A4" t="s">
        <v>0</v>
      </c>
      <c r="B4">
        <v>10000</v>
      </c>
      <c r="C4">
        <v>17782</v>
      </c>
      <c r="D4">
        <v>31623</v>
      </c>
      <c r="E4">
        <v>56234</v>
      </c>
      <c r="F4">
        <f>B4*10</f>
        <v>100000</v>
      </c>
      <c r="G4">
        <f t="shared" ref="G4:P4" si="0">C4*10</f>
        <v>177820</v>
      </c>
      <c r="H4">
        <f t="shared" si="0"/>
        <v>316230</v>
      </c>
      <c r="I4">
        <f t="shared" si="0"/>
        <v>562340</v>
      </c>
      <c r="J4">
        <f t="shared" si="0"/>
        <v>1000000</v>
      </c>
      <c r="K4">
        <f t="shared" si="0"/>
        <v>1778200</v>
      </c>
      <c r="L4">
        <f t="shared" si="0"/>
        <v>3162300</v>
      </c>
      <c r="M4">
        <f t="shared" si="0"/>
        <v>5623400</v>
      </c>
      <c r="N4">
        <f t="shared" si="0"/>
        <v>10000000</v>
      </c>
      <c r="O4">
        <f t="shared" si="0"/>
        <v>17782000</v>
      </c>
      <c r="P4">
        <f t="shared" si="0"/>
        <v>31623000</v>
      </c>
      <c r="Q4">
        <f t="shared" ref="Q4:V4" si="1">M4*10</f>
        <v>56234000</v>
      </c>
      <c r="R4">
        <f t="shared" si="1"/>
        <v>100000000</v>
      </c>
      <c r="S4">
        <f t="shared" si="1"/>
        <v>177820000</v>
      </c>
      <c r="T4">
        <f t="shared" si="1"/>
        <v>316230000</v>
      </c>
      <c r="U4">
        <f t="shared" si="1"/>
        <v>562340000</v>
      </c>
      <c r="V4">
        <f t="shared" si="1"/>
        <v>1000000000</v>
      </c>
    </row>
    <row r="5" spans="1:22" x14ac:dyDescent="0.25">
      <c r="A5" s="28" t="s">
        <v>27</v>
      </c>
      <c r="B5" s="3">
        <v>-94.916387959866199</v>
      </c>
      <c r="C5" s="3">
        <v>-94.916387959866199</v>
      </c>
      <c r="D5" s="3">
        <v>-94.916387959866199</v>
      </c>
      <c r="E5" s="3">
        <v>-94.916387959866199</v>
      </c>
      <c r="F5" s="3">
        <v>-94.916387959866199</v>
      </c>
      <c r="G5" s="3">
        <v>-94.916387959866199</v>
      </c>
      <c r="H5" s="3">
        <v>-94.916387959866199</v>
      </c>
      <c r="I5" s="3">
        <v>-84.406428762541793</v>
      </c>
      <c r="J5" s="3">
        <v>-67.595411371237404</v>
      </c>
      <c r="K5" s="3">
        <v>-59.5585591973243</v>
      </c>
      <c r="L5" s="3">
        <v>-47.336162541805997</v>
      </c>
      <c r="M5" s="3">
        <v>-47.327535117056797</v>
      </c>
      <c r="N5" s="3">
        <v>-47.313984615384598</v>
      </c>
      <c r="O5" s="3">
        <v>-47.333842140468199</v>
      </c>
      <c r="P5" s="3">
        <v>-47.310761204013303</v>
      </c>
      <c r="Q5" s="3">
        <v>-47.303896989966503</v>
      </c>
      <c r="R5" s="3">
        <v>-47.3242909698997</v>
      </c>
      <c r="S5" s="3">
        <v>-47.332204682274202</v>
      </c>
      <c r="T5" s="3">
        <v>-47.328795986621998</v>
      </c>
      <c r="U5" s="3">
        <v>-47.3375953177257</v>
      </c>
      <c r="V5" s="3">
        <v>-47.309538461538402</v>
      </c>
    </row>
    <row r="6" spans="1:22" x14ac:dyDescent="0.25">
      <c r="A6" s="28" t="s">
        <v>16</v>
      </c>
      <c r="B6" s="12">
        <v>-50.700217391304299</v>
      </c>
      <c r="C6" s="12">
        <v>-48.480786622073502</v>
      </c>
      <c r="D6" s="12">
        <v>-48.778927090300897</v>
      </c>
      <c r="E6" s="12">
        <v>-49.522741137123703</v>
      </c>
      <c r="F6" s="12">
        <v>-54.546929096989999</v>
      </c>
      <c r="G6" s="12">
        <v>-50.821729765886197</v>
      </c>
      <c r="H6" s="12">
        <v>-48.334021404682197</v>
      </c>
      <c r="I6" s="12">
        <v>-47.459810702341102</v>
      </c>
      <c r="J6" s="12">
        <v>-47.443808695652102</v>
      </c>
      <c r="K6" s="12">
        <v>-47.361337792642097</v>
      </c>
      <c r="L6" s="12">
        <v>-47.300453511705598</v>
      </c>
      <c r="M6" s="12">
        <v>-47.304264882943102</v>
      </c>
      <c r="N6" s="12">
        <v>-47.303506354515001</v>
      </c>
      <c r="O6" s="12">
        <v>-47.310959866220699</v>
      </c>
      <c r="P6" s="12">
        <v>-47.3015030100334</v>
      </c>
      <c r="Q6" s="12">
        <v>-47.321928428093599</v>
      </c>
      <c r="R6" s="12">
        <v>-47.323487625417997</v>
      </c>
      <c r="S6" s="12">
        <v>-47.287638795986602</v>
      </c>
      <c r="T6" s="12">
        <v>-47.295105685618601</v>
      </c>
      <c r="U6" s="12">
        <v>-47.3007685618729</v>
      </c>
      <c r="V6" s="12">
        <v>-47.3369070234113</v>
      </c>
    </row>
    <row r="7" spans="1:22" x14ac:dyDescent="0.25">
      <c r="A7" s="28" t="s">
        <v>17</v>
      </c>
      <c r="B7" s="5">
        <v>-91.053511705685494</v>
      </c>
      <c r="C7" s="5">
        <v>-91.053511705685494</v>
      </c>
      <c r="D7" s="5">
        <v>-91.053511705685494</v>
      </c>
      <c r="E7" s="5">
        <v>-91.053511705685494</v>
      </c>
      <c r="F7" s="5">
        <v>-91.652032107023402</v>
      </c>
      <c r="G7" s="5">
        <v>-91.042113712374501</v>
      </c>
      <c r="H7" s="5">
        <v>-83.759995317725696</v>
      </c>
      <c r="I7" s="5">
        <v>-73.790373244147105</v>
      </c>
      <c r="J7" s="5">
        <v>-62.016991973244103</v>
      </c>
      <c r="K7" s="5">
        <v>-56.292301672240697</v>
      </c>
      <c r="L7" s="5">
        <v>-53.4235003344481</v>
      </c>
      <c r="M7" s="5">
        <v>-51.631088963210601</v>
      </c>
      <c r="N7" s="5">
        <v>-50.8240073578595</v>
      </c>
      <c r="O7" s="5">
        <v>-48.959281605351102</v>
      </c>
      <c r="P7" s="5">
        <v>-47.139676923076898</v>
      </c>
      <c r="Q7" s="5">
        <v>-47.124768561872799</v>
      </c>
      <c r="R7" s="5">
        <v>-47.1877632107023</v>
      </c>
      <c r="S7" s="5">
        <v>-47.195442809364501</v>
      </c>
      <c r="T7" s="5">
        <v>-47.172252173913101</v>
      </c>
      <c r="U7" s="5">
        <v>-47.159953177257499</v>
      </c>
      <c r="V7" s="5">
        <v>-47.155793311036703</v>
      </c>
    </row>
    <row r="8" spans="1:22" x14ac:dyDescent="0.25">
      <c r="A8" s="28" t="s">
        <v>19</v>
      </c>
      <c r="B8" s="46">
        <v>-92.178124414715697</v>
      </c>
      <c r="C8" s="46">
        <v>-92.178054849498395</v>
      </c>
      <c r="D8" s="46">
        <v>-92.175791304347797</v>
      </c>
      <c r="E8" s="46">
        <v>-92.179542474916403</v>
      </c>
      <c r="F8" s="46">
        <v>-92.179098327759206</v>
      </c>
      <c r="G8" s="46">
        <v>-92.177204013377903</v>
      </c>
      <c r="H8" s="46">
        <v>-92.175031438127107</v>
      </c>
      <c r="I8" s="46">
        <v>-92.176813377926393</v>
      </c>
      <c r="J8" s="46">
        <v>-92.181918394648704</v>
      </c>
      <c r="K8" s="46">
        <v>-92.182303678929799</v>
      </c>
      <c r="L8" s="46">
        <v>-67.424561204013401</v>
      </c>
      <c r="M8" s="46">
        <v>-47.903108361203898</v>
      </c>
      <c r="N8" s="46">
        <v>-47.399232107023401</v>
      </c>
      <c r="O8" s="46">
        <v>-47.407218060200698</v>
      </c>
      <c r="P8" s="46">
        <v>-47.359529096989903</v>
      </c>
      <c r="Q8" s="46">
        <v>-47.312529096989898</v>
      </c>
      <c r="R8" s="46">
        <v>-47.388797324414703</v>
      </c>
      <c r="S8" s="46">
        <v>-47.377561204013297</v>
      </c>
      <c r="T8" s="46">
        <v>-47.386039464882899</v>
      </c>
      <c r="U8" s="46">
        <v>-47.398113043478197</v>
      </c>
      <c r="V8" s="46">
        <v>-47.375678929765897</v>
      </c>
    </row>
    <row r="9" spans="1:22" x14ac:dyDescent="0.25">
      <c r="A9" s="28" t="s">
        <v>20</v>
      </c>
      <c r="B9" s="43">
        <v>-91.053511705685494</v>
      </c>
      <c r="C9" s="43">
        <v>-91.053511705685494</v>
      </c>
      <c r="D9" s="43">
        <v>-91.053511705685494</v>
      </c>
      <c r="E9" s="43">
        <v>-91.053511705685494</v>
      </c>
      <c r="F9" s="43">
        <v>-91.053511705685494</v>
      </c>
      <c r="G9" s="43">
        <v>-94.048606020066899</v>
      </c>
      <c r="H9" s="43">
        <v>-89.153038795986603</v>
      </c>
      <c r="I9" s="43">
        <v>-81.653406688963202</v>
      </c>
      <c r="J9" s="43">
        <v>-72.373624080267504</v>
      </c>
      <c r="K9" s="43">
        <v>-57.718183277591898</v>
      </c>
      <c r="L9" s="43">
        <v>-52.872191973244099</v>
      </c>
      <c r="M9" s="43">
        <v>-51.920567224080202</v>
      </c>
      <c r="N9" s="43">
        <v>-50.6643003344481</v>
      </c>
      <c r="O9" s="43">
        <v>-48.889446153846102</v>
      </c>
      <c r="P9" s="43">
        <v>-47.293984615384602</v>
      </c>
      <c r="Q9" s="43">
        <v>-47.270585284280898</v>
      </c>
      <c r="R9" s="43">
        <v>-47.279837458193903</v>
      </c>
      <c r="S9" s="43">
        <v>-47.264309698996598</v>
      </c>
      <c r="T9" s="43">
        <v>-47.256112374581903</v>
      </c>
      <c r="U9" s="43">
        <v>-47.300880267558497</v>
      </c>
      <c r="V9" s="43">
        <v>-47.310147157190599</v>
      </c>
    </row>
    <row r="10" spans="1:22" x14ac:dyDescent="0.25">
      <c r="A10" s="28" t="s">
        <v>18</v>
      </c>
      <c r="B10" s="7">
        <v>-60.279413377926403</v>
      </c>
      <c r="C10" s="7">
        <v>-51.194494983277501</v>
      </c>
      <c r="D10" s="7">
        <v>-51.469801337792603</v>
      </c>
      <c r="E10" s="7">
        <v>-51.3866923076923</v>
      </c>
      <c r="F10" s="7">
        <v>-51.894598662207301</v>
      </c>
      <c r="G10" s="7">
        <v>-51.788179264214001</v>
      </c>
      <c r="H10" s="7">
        <v>-51.359086956521701</v>
      </c>
      <c r="I10" s="7">
        <v>-50.431589966555102</v>
      </c>
      <c r="J10" s="7">
        <v>-49.315684949832701</v>
      </c>
      <c r="K10" s="7">
        <v>-48.468033444816001</v>
      </c>
      <c r="L10" s="7">
        <v>-47.912204682274201</v>
      </c>
      <c r="M10" s="7">
        <v>-47.650883612040097</v>
      </c>
      <c r="N10" s="7">
        <v>-47.412548494983199</v>
      </c>
      <c r="O10" s="7">
        <v>-47.335696321070202</v>
      </c>
      <c r="P10" s="7">
        <v>-47.232546488294297</v>
      </c>
      <c r="Q10" s="7">
        <v>-47.151475585284203</v>
      </c>
      <c r="R10" s="7">
        <v>-47.1542822742474</v>
      </c>
      <c r="S10" s="7">
        <v>-47.1125571906354</v>
      </c>
      <c r="T10" s="7">
        <v>-47.2132702341137</v>
      </c>
      <c r="U10" s="7">
        <v>-47.174640133779199</v>
      </c>
      <c r="V10" s="7">
        <v>-47.150909030100301</v>
      </c>
    </row>
    <row r="11" spans="1:22" s="28" customFormat="1" x14ac:dyDescent="0.25">
      <c r="A11" s="28" t="s">
        <v>49</v>
      </c>
      <c r="B11" s="56">
        <v>-91.053511705685494</v>
      </c>
      <c r="C11" s="56">
        <v>-91.053511705685494</v>
      </c>
      <c r="D11" s="56">
        <v>-91.7537698996655</v>
      </c>
      <c r="E11" s="56">
        <v>-91.854931103678894</v>
      </c>
      <c r="F11" s="56">
        <v>-68.711833444815994</v>
      </c>
      <c r="G11" s="56">
        <v>-66.607959866220696</v>
      </c>
      <c r="H11" s="56">
        <v>-59.654040802675503</v>
      </c>
      <c r="I11" s="56">
        <v>-56.951581939799297</v>
      </c>
      <c r="J11" s="56">
        <v>-54.163927090301001</v>
      </c>
      <c r="K11" s="56">
        <v>-50.054258193979898</v>
      </c>
      <c r="L11" s="56">
        <v>-49.177052842809303</v>
      </c>
      <c r="M11" s="56">
        <v>-48.356751170568501</v>
      </c>
      <c r="N11" s="56">
        <v>-47.998722408026701</v>
      </c>
      <c r="O11" s="56">
        <v>-47.7936561872909</v>
      </c>
      <c r="P11" s="56">
        <v>-47.476773913043402</v>
      </c>
      <c r="Q11" s="56">
        <v>-47.252529096989903</v>
      </c>
      <c r="R11" s="56">
        <v>-47.256274916387902</v>
      </c>
      <c r="S11" s="56">
        <v>-47.198255518394703</v>
      </c>
      <c r="T11" s="56">
        <v>-47.140347157190597</v>
      </c>
      <c r="U11" s="56">
        <v>-47.161664214046802</v>
      </c>
      <c r="V11" s="56">
        <v>-47.191840133779202</v>
      </c>
    </row>
    <row r="12" spans="1:22" s="28" customFormat="1" x14ac:dyDescent="0.25">
      <c r="A12" s="28" t="s">
        <v>47</v>
      </c>
      <c r="B12" s="51">
        <v>-57.954814715719003</v>
      </c>
      <c r="C12" s="51">
        <v>-49.7320943143812</v>
      </c>
      <c r="D12" s="51">
        <v>-49.7762307692307</v>
      </c>
      <c r="E12" s="51">
        <v>-50.890190635451503</v>
      </c>
      <c r="F12" s="51">
        <v>-51.646082943143803</v>
      </c>
      <c r="G12" s="51">
        <v>-50.4843304347825</v>
      </c>
      <c r="H12" s="51">
        <v>-51.012614715719003</v>
      </c>
      <c r="I12" s="51">
        <v>-50.174623411371201</v>
      </c>
      <c r="J12" s="51">
        <v>-49.247692307692297</v>
      </c>
      <c r="K12" s="51">
        <v>-48.710513043478201</v>
      </c>
      <c r="L12" s="51">
        <v>-48.1905826086956</v>
      </c>
      <c r="M12" s="51">
        <v>-47.669024080267498</v>
      </c>
      <c r="N12" s="51">
        <v>-47.455031438127001</v>
      </c>
      <c r="O12" s="51">
        <v>-47.329812040133703</v>
      </c>
      <c r="P12" s="51">
        <v>-47.360404013377902</v>
      </c>
      <c r="Q12" s="51">
        <v>-47.317365886287597</v>
      </c>
      <c r="R12" s="51">
        <v>-47.253650167224002</v>
      </c>
      <c r="S12" s="51">
        <v>-47.362025418060099</v>
      </c>
      <c r="T12" s="51">
        <v>-47.314531103678902</v>
      </c>
      <c r="U12" s="51">
        <v>-47.278478260869498</v>
      </c>
      <c r="V12" s="51">
        <v>-47.272161872909699</v>
      </c>
    </row>
    <row r="13" spans="1:22" x14ac:dyDescent="0.25">
      <c r="A13" s="28" t="s">
        <v>48</v>
      </c>
      <c r="B13" s="50">
        <v>-91.053511705685494</v>
      </c>
      <c r="C13" s="50">
        <v>-91.053511705685494</v>
      </c>
      <c r="D13" s="50">
        <v>-91.053511705685494</v>
      </c>
      <c r="E13" s="50">
        <v>-94.628762541805997</v>
      </c>
      <c r="F13" s="50">
        <v>-78.799156521739107</v>
      </c>
      <c r="G13" s="50">
        <v>-67.786632107023394</v>
      </c>
      <c r="H13" s="50">
        <v>-59.581688294314297</v>
      </c>
      <c r="I13" s="50">
        <v>-56.769327090300997</v>
      </c>
      <c r="J13" s="50">
        <v>-52.592466220735702</v>
      </c>
      <c r="K13" s="50">
        <v>-50.480677591973198</v>
      </c>
      <c r="L13" s="50">
        <v>-49.564808695652097</v>
      </c>
      <c r="M13" s="50">
        <v>-48.539113712374501</v>
      </c>
      <c r="N13" s="50">
        <v>-48.171965886287602</v>
      </c>
      <c r="O13" s="50">
        <v>-47.480978595317701</v>
      </c>
      <c r="P13" s="50">
        <v>-47.287900334448103</v>
      </c>
      <c r="Q13" s="50">
        <v>-47.386329096989897</v>
      </c>
      <c r="R13" s="50">
        <v>-47.319375919732401</v>
      </c>
      <c r="S13" s="50">
        <v>-47.311349163879498</v>
      </c>
      <c r="T13" s="50">
        <v>-47.2651030100334</v>
      </c>
      <c r="U13" s="50">
        <v>-47.286936454849403</v>
      </c>
      <c r="V13" s="50">
        <v>-47.359293645484897</v>
      </c>
    </row>
    <row r="14" spans="1:22" x14ac:dyDescent="0.25">
      <c r="A14" t="s">
        <v>53</v>
      </c>
      <c r="B14" s="30">
        <v>-94.916387959866199</v>
      </c>
      <c r="C14" s="30">
        <v>-94.916387959866199</v>
      </c>
      <c r="D14" s="30">
        <v>-94.916387959866199</v>
      </c>
      <c r="E14" s="30">
        <v>-94.916387959866199</v>
      </c>
      <c r="F14" s="30">
        <v>-94.916387959866199</v>
      </c>
      <c r="G14" s="30">
        <v>-94.916387959866199</v>
      </c>
      <c r="H14" s="30">
        <v>-94.916387959866199</v>
      </c>
      <c r="I14" s="30">
        <v>-94.916387959866199</v>
      </c>
      <c r="J14" s="30">
        <v>-94.916387959866199</v>
      </c>
      <c r="K14" s="30">
        <v>-94.916387959866199</v>
      </c>
      <c r="L14" s="30">
        <v>-94.916387959866199</v>
      </c>
      <c r="M14" s="30">
        <v>-68.779569230769198</v>
      </c>
      <c r="N14" s="30">
        <v>-49.460803344481498</v>
      </c>
      <c r="O14" s="30">
        <v>-47.324337123745799</v>
      </c>
      <c r="P14" s="30">
        <v>-47.349832775919701</v>
      </c>
      <c r="Q14" s="30">
        <v>-47.316458862876203</v>
      </c>
      <c r="R14" s="30">
        <v>-47.324031438127101</v>
      </c>
      <c r="S14" s="30">
        <v>-47.329480267558502</v>
      </c>
      <c r="T14" s="30">
        <v>-47.316478260869502</v>
      </c>
      <c r="U14" s="30">
        <v>-47.320344481605296</v>
      </c>
      <c r="V14" s="30">
        <v>-47.3484073578595</v>
      </c>
    </row>
    <row r="15" spans="1:22" x14ac:dyDescent="0.25">
      <c r="A15" s="28" t="s">
        <v>51</v>
      </c>
      <c r="B15" s="25">
        <v>-91.053511705685494</v>
      </c>
      <c r="C15" s="25">
        <v>-91.053511705685494</v>
      </c>
      <c r="D15" s="25">
        <v>-91.053511705685494</v>
      </c>
      <c r="E15" s="25">
        <v>-91.053511705685494</v>
      </c>
      <c r="F15" s="25">
        <v>-91.053511705685494</v>
      </c>
      <c r="G15" s="25">
        <v>-90.812982608695606</v>
      </c>
      <c r="H15" s="25">
        <v>-86.345200668896297</v>
      </c>
      <c r="I15" s="25">
        <v>-84.7971852842809</v>
      </c>
      <c r="J15" s="25">
        <v>-78.384360535116997</v>
      </c>
      <c r="K15" s="25">
        <v>-78.387808026755806</v>
      </c>
      <c r="L15" s="25">
        <v>-72.041493645484906</v>
      </c>
      <c r="M15" s="25">
        <v>-63.997340468227399</v>
      </c>
      <c r="N15" s="25">
        <v>-61.698161872909601</v>
      </c>
      <c r="O15" s="25">
        <v>-53.242682943143798</v>
      </c>
      <c r="P15" s="25">
        <v>-50.052557859531703</v>
      </c>
      <c r="Q15" s="25">
        <v>-50.046958528428</v>
      </c>
      <c r="R15" s="25">
        <v>-48.041567892976602</v>
      </c>
      <c r="S15" s="25">
        <v>-47.605411371237402</v>
      </c>
      <c r="T15" s="25">
        <v>-47.510613377926397</v>
      </c>
      <c r="U15" s="25">
        <v>-47.518067558528301</v>
      </c>
      <c r="V15" s="25">
        <v>-47.5155511705685</v>
      </c>
    </row>
    <row r="16" spans="1:22" x14ac:dyDescent="0.25">
      <c r="A16" s="28" t="s">
        <v>50</v>
      </c>
      <c r="B16" s="22">
        <v>-94.916387959866199</v>
      </c>
      <c r="C16" s="22">
        <v>-94.916387959866199</v>
      </c>
      <c r="D16" s="22">
        <v>-94.916387959866199</v>
      </c>
      <c r="E16" s="22">
        <v>-94.916387959866199</v>
      </c>
      <c r="F16" s="22">
        <v>-94.916387959866199</v>
      </c>
      <c r="G16" s="22">
        <v>-94.916387959866199</v>
      </c>
      <c r="H16" s="22">
        <v>-88.719551839464899</v>
      </c>
      <c r="I16" s="22">
        <v>-81.250498996655494</v>
      </c>
      <c r="J16" s="22">
        <v>-73.979027424749205</v>
      </c>
      <c r="K16" s="22">
        <v>-70.885290301003295</v>
      </c>
      <c r="L16" s="22">
        <v>-64.518066220735705</v>
      </c>
      <c r="M16" s="22">
        <v>-61.573642140468202</v>
      </c>
      <c r="N16" s="22">
        <v>-57.508761204013297</v>
      </c>
      <c r="O16" s="22">
        <v>-50.241273578595298</v>
      </c>
      <c r="P16" s="22">
        <v>-48.847337792642101</v>
      </c>
      <c r="Q16" s="22">
        <v>-47.910369230769199</v>
      </c>
      <c r="R16" s="22">
        <v>-47.558973244147097</v>
      </c>
      <c r="S16" s="22">
        <v>-47.486350501672199</v>
      </c>
      <c r="T16" s="22">
        <v>-46.991325083611997</v>
      </c>
      <c r="U16" s="22">
        <v>-46.9215157190635</v>
      </c>
      <c r="V16" s="22">
        <v>-46.898150501672198</v>
      </c>
    </row>
    <row r="17" spans="1:22" x14ac:dyDescent="0.25">
      <c r="A17" s="28" t="s">
        <v>52</v>
      </c>
      <c r="B17" s="28">
        <v>-92.913408026755803</v>
      </c>
      <c r="C17" s="28">
        <v>-92.911664214046695</v>
      </c>
      <c r="D17" s="28">
        <v>-92.934924414715695</v>
      </c>
      <c r="E17" s="28">
        <v>-92.966385284280904</v>
      </c>
      <c r="F17" s="28">
        <v>-93.208793979933105</v>
      </c>
      <c r="G17" s="28">
        <v>-92.5580702341136</v>
      </c>
      <c r="H17" s="28">
        <v>-91.247441471571904</v>
      </c>
      <c r="I17" s="28">
        <v>-88.072773913043406</v>
      </c>
      <c r="J17" s="28">
        <v>-84.834804013377905</v>
      </c>
      <c r="K17" s="28">
        <v>-77.221109698996699</v>
      </c>
      <c r="L17" s="28">
        <v>-70.234290969899604</v>
      </c>
      <c r="M17" s="28">
        <v>-63.260783277591898</v>
      </c>
      <c r="N17" s="28">
        <v>-59.209899665551802</v>
      </c>
      <c r="O17" s="28">
        <v>-56.154779933110397</v>
      </c>
      <c r="P17" s="28">
        <v>-54.096389966555101</v>
      </c>
      <c r="Q17" s="28">
        <v>-51.046722408026703</v>
      </c>
      <c r="R17" s="28">
        <v>-49.388375250836098</v>
      </c>
      <c r="S17" s="28">
        <v>-48.402696321070202</v>
      </c>
      <c r="T17" s="28">
        <v>-48.118798662207297</v>
      </c>
      <c r="U17" s="28">
        <v>-47.273176588628701</v>
      </c>
      <c r="V17" s="28">
        <v>-47.034573244147097</v>
      </c>
    </row>
    <row r="18" spans="1:22" x14ac:dyDescent="0.25">
      <c r="A18" t="s">
        <v>55</v>
      </c>
      <c r="B18" s="33">
        <v>-94.916387959866199</v>
      </c>
      <c r="C18" s="33">
        <v>-94.916387959866199</v>
      </c>
      <c r="D18" s="33">
        <v>-94.916387959866199</v>
      </c>
      <c r="E18" s="33">
        <v>-94.916387959866199</v>
      </c>
      <c r="F18" s="33">
        <v>-94.916387959866199</v>
      </c>
      <c r="G18" s="33">
        <v>-94.916387959866199</v>
      </c>
      <c r="H18" s="33">
        <v>-94.916387959866199</v>
      </c>
      <c r="I18" s="33">
        <v>-81.805923076922994</v>
      </c>
      <c r="J18" s="33">
        <v>-75.844975919732406</v>
      </c>
      <c r="K18" s="33">
        <v>-73.792750501672202</v>
      </c>
      <c r="L18" s="33">
        <v>-65.697325752508405</v>
      </c>
      <c r="M18" s="33">
        <v>-57.695274247491596</v>
      </c>
      <c r="N18" s="33">
        <v>-54.7918387959866</v>
      </c>
      <c r="O18" s="33">
        <v>-52.624378595317701</v>
      </c>
      <c r="P18" s="33">
        <v>-47.745885618729098</v>
      </c>
      <c r="Q18" s="33">
        <v>-47.432052842809298</v>
      </c>
      <c r="R18" s="33">
        <v>-47.125589966555097</v>
      </c>
      <c r="S18" s="33">
        <v>-47.146417391304297</v>
      </c>
      <c r="T18" s="33">
        <v>-46.9779357859532</v>
      </c>
      <c r="U18" s="33">
        <v>-46.959032775919702</v>
      </c>
      <c r="V18" s="33">
        <v>-46.997193311036703</v>
      </c>
    </row>
    <row r="19" spans="1:22" x14ac:dyDescent="0.25">
      <c r="A19" t="s">
        <v>54</v>
      </c>
      <c r="B19" s="39">
        <v>-94.916387959866199</v>
      </c>
      <c r="C19" s="39">
        <v>-94.916387959866199</v>
      </c>
      <c r="D19" s="39">
        <v>-94.916387959866199</v>
      </c>
      <c r="E19" s="39">
        <v>-94.916387959866199</v>
      </c>
      <c r="F19" s="39">
        <v>-94.916387959866199</v>
      </c>
      <c r="G19" s="39">
        <v>-94.669455518394599</v>
      </c>
      <c r="H19" s="39">
        <v>-93.253547157190596</v>
      </c>
      <c r="I19" s="39">
        <v>-90.820157859531705</v>
      </c>
      <c r="J19" s="39">
        <v>-87.594480267558495</v>
      </c>
      <c r="K19" s="39">
        <v>-78.761177926421297</v>
      </c>
      <c r="L19" s="39">
        <v>-74.345002006689</v>
      </c>
      <c r="M19" s="39">
        <v>-65.439721739130306</v>
      </c>
      <c r="N19" s="39">
        <v>-58.531537792642098</v>
      </c>
      <c r="O19" s="39">
        <v>-55.533587290969898</v>
      </c>
      <c r="P19" s="39">
        <v>-52.902209364548497</v>
      </c>
      <c r="Q19" s="39">
        <v>-51.048884949832697</v>
      </c>
      <c r="R19" s="39">
        <v>-48.3786240802675</v>
      </c>
      <c r="S19" s="39">
        <v>-47.680943812709003</v>
      </c>
      <c r="T19" s="39">
        <v>-47.1421117056856</v>
      </c>
      <c r="U19" s="39">
        <v>-47.105634113712298</v>
      </c>
      <c r="V19" s="39">
        <v>-46.957644816053502</v>
      </c>
    </row>
    <row r="21" spans="1:22" x14ac:dyDescent="0.25">
      <c r="A21" t="s">
        <v>4</v>
      </c>
      <c r="B21" t="s">
        <v>2</v>
      </c>
    </row>
    <row r="22" spans="1:22" x14ac:dyDescent="0.25">
      <c r="A22" t="s">
        <v>0</v>
      </c>
      <c r="B22">
        <v>10000</v>
      </c>
      <c r="C22">
        <v>17782</v>
      </c>
      <c r="D22">
        <v>31623</v>
      </c>
      <c r="E22">
        <v>56234</v>
      </c>
      <c r="F22">
        <f t="shared" ref="F22:V22" si="2">B22*10</f>
        <v>100000</v>
      </c>
      <c r="G22">
        <f t="shared" si="2"/>
        <v>177820</v>
      </c>
      <c r="H22">
        <f t="shared" si="2"/>
        <v>316230</v>
      </c>
      <c r="I22">
        <f t="shared" si="2"/>
        <v>562340</v>
      </c>
      <c r="J22">
        <f t="shared" si="2"/>
        <v>1000000</v>
      </c>
      <c r="K22">
        <f t="shared" si="2"/>
        <v>1778200</v>
      </c>
      <c r="L22">
        <f t="shared" si="2"/>
        <v>3162300</v>
      </c>
      <c r="M22">
        <f t="shared" si="2"/>
        <v>5623400</v>
      </c>
      <c r="N22">
        <f t="shared" si="2"/>
        <v>10000000</v>
      </c>
      <c r="O22">
        <f t="shared" si="2"/>
        <v>17782000</v>
      </c>
      <c r="P22">
        <f t="shared" si="2"/>
        <v>31623000</v>
      </c>
      <c r="Q22">
        <f t="shared" si="2"/>
        <v>56234000</v>
      </c>
      <c r="R22">
        <f t="shared" si="2"/>
        <v>100000000</v>
      </c>
      <c r="S22">
        <f t="shared" si="2"/>
        <v>177820000</v>
      </c>
      <c r="T22">
        <f t="shared" si="2"/>
        <v>316230000</v>
      </c>
      <c r="U22">
        <f t="shared" si="2"/>
        <v>562340000</v>
      </c>
      <c r="V22">
        <f t="shared" si="2"/>
        <v>1000000000</v>
      </c>
    </row>
    <row r="23" spans="1:22" x14ac:dyDescent="0.25">
      <c r="A23" t="s">
        <v>28</v>
      </c>
      <c r="B23" s="4">
        <v>-94.916387959866199</v>
      </c>
      <c r="C23" s="4">
        <v>-94.916387959866199</v>
      </c>
      <c r="D23" s="4">
        <v>-94.916387959866199</v>
      </c>
      <c r="E23" s="4">
        <v>-94.916387959866199</v>
      </c>
      <c r="F23" s="4">
        <v>-94.916387959866199</v>
      </c>
      <c r="G23" s="4">
        <v>-94.916387959866199</v>
      </c>
      <c r="H23" s="4">
        <v>-94.916387959866199</v>
      </c>
      <c r="I23" s="4">
        <v>-84.406428762541793</v>
      </c>
      <c r="J23" s="4">
        <v>-67.595411371237404</v>
      </c>
      <c r="K23" s="4">
        <v>-59.5585591973243</v>
      </c>
      <c r="L23" s="4">
        <v>-47.336162541805997</v>
      </c>
      <c r="M23" s="4">
        <v>-47.327535117056797</v>
      </c>
      <c r="N23" s="4">
        <v>-47.313984615384598</v>
      </c>
      <c r="O23" s="4">
        <v>-47.333842140468199</v>
      </c>
      <c r="P23" s="4">
        <v>-47.310761204013303</v>
      </c>
      <c r="Q23" s="4">
        <v>-47.303896989966503</v>
      </c>
      <c r="R23" s="4">
        <v>-47.3242909698997</v>
      </c>
      <c r="S23" s="4">
        <v>-47.332204682274202</v>
      </c>
      <c r="T23" s="4">
        <v>-47.328795986621998</v>
      </c>
      <c r="U23" s="4">
        <v>-47.3375953177257</v>
      </c>
      <c r="V23" s="4">
        <v>-47.309538461538402</v>
      </c>
    </row>
    <row r="24" spans="1:22" x14ac:dyDescent="0.25">
      <c r="A24" t="s">
        <v>10</v>
      </c>
      <c r="B24" s="11">
        <v>-53.533704347826102</v>
      </c>
      <c r="C24" s="11">
        <v>-49.187406020066803</v>
      </c>
      <c r="D24" s="11">
        <v>-48.041558528427998</v>
      </c>
      <c r="E24" s="11">
        <v>-56.577581939799302</v>
      </c>
      <c r="F24" s="11">
        <v>-55.130610033444803</v>
      </c>
      <c r="G24" s="11">
        <v>-50.684870234113603</v>
      </c>
      <c r="H24" s="11">
        <v>-48.540382608695602</v>
      </c>
      <c r="I24" s="11">
        <v>-47.481337792642101</v>
      </c>
      <c r="J24" s="11">
        <v>-47.478204013377898</v>
      </c>
      <c r="K24" s="11">
        <v>-47.317685618729101</v>
      </c>
      <c r="L24" s="11">
        <v>-47.316353177257497</v>
      </c>
      <c r="M24" s="11">
        <v>-47.289613377926401</v>
      </c>
      <c r="N24" s="11">
        <v>-47.296046153846099</v>
      </c>
      <c r="O24" s="11">
        <v>-47.3352220735785</v>
      </c>
      <c r="P24" s="11">
        <v>-47.306700334448102</v>
      </c>
      <c r="Q24" s="11">
        <v>-47.284414715719002</v>
      </c>
      <c r="R24" s="11">
        <v>-47.292685618729102</v>
      </c>
      <c r="S24" s="11">
        <v>-47.309009364548501</v>
      </c>
      <c r="T24" s="11">
        <v>-47.284418060200601</v>
      </c>
      <c r="U24" s="11">
        <v>-47.308261538461501</v>
      </c>
      <c r="V24" s="11">
        <v>-47.299818729096899</v>
      </c>
    </row>
    <row r="25" spans="1:22" x14ac:dyDescent="0.25">
      <c r="A25" t="s">
        <v>11</v>
      </c>
      <c r="B25" s="6">
        <v>-91.053511705685494</v>
      </c>
      <c r="C25" s="6">
        <v>-91.053511705685494</v>
      </c>
      <c r="D25" s="6">
        <v>-91.053511705685494</v>
      </c>
      <c r="E25" s="6">
        <v>-91.053511705685494</v>
      </c>
      <c r="F25" s="6">
        <v>-91.652266889632003</v>
      </c>
      <c r="G25" s="6">
        <v>-92.347936454849403</v>
      </c>
      <c r="H25" s="6">
        <v>-82.488822742474895</v>
      </c>
      <c r="I25" s="6">
        <v>-76.164877591973294</v>
      </c>
      <c r="J25" s="6">
        <v>-66.543940468227305</v>
      </c>
      <c r="K25" s="6">
        <v>-57.839828762541799</v>
      </c>
      <c r="L25" s="6">
        <v>-54.031265551839397</v>
      </c>
      <c r="M25" s="6">
        <v>-52.104864214046799</v>
      </c>
      <c r="N25" s="6">
        <v>-51.263499665551798</v>
      </c>
      <c r="O25" s="6">
        <v>-47.464222742474902</v>
      </c>
      <c r="P25" s="6">
        <v>-47.150056856187199</v>
      </c>
      <c r="Q25" s="6">
        <v>-47.144572575250798</v>
      </c>
      <c r="R25" s="6">
        <v>-47.148545150501597</v>
      </c>
      <c r="S25" s="6">
        <v>-47.173598662207297</v>
      </c>
      <c r="T25" s="6">
        <v>-47.148417391304299</v>
      </c>
      <c r="U25" s="6">
        <v>-47.150078260869499</v>
      </c>
      <c r="V25" s="6">
        <v>-47.134857525083497</v>
      </c>
    </row>
    <row r="26" spans="1:22" x14ac:dyDescent="0.25">
      <c r="A26" t="s">
        <v>12</v>
      </c>
      <c r="B26" s="45">
        <v>-91.964874916387899</v>
      </c>
      <c r="C26" s="45">
        <v>-91.962081605351202</v>
      </c>
      <c r="D26" s="45">
        <v>-91.9608347826086</v>
      </c>
      <c r="E26" s="45">
        <v>-91.9584695652173</v>
      </c>
      <c r="F26" s="45">
        <v>-91.968636789297605</v>
      </c>
      <c r="G26" s="45">
        <v>-91.963317725752404</v>
      </c>
      <c r="H26" s="45">
        <v>-91.955745819398004</v>
      </c>
      <c r="I26" s="45">
        <v>-91.961605351170604</v>
      </c>
      <c r="J26" s="45">
        <v>-91.965393979933097</v>
      </c>
      <c r="K26" s="45">
        <v>-91.963269565217402</v>
      </c>
      <c r="L26" s="45">
        <v>-91.961337792642098</v>
      </c>
      <c r="M26" s="45">
        <v>-47.901950501672196</v>
      </c>
      <c r="N26" s="45">
        <v>-47.422591973244103</v>
      </c>
      <c r="O26" s="45">
        <v>-47.427883612040098</v>
      </c>
      <c r="P26" s="45">
        <v>-47.346919063545101</v>
      </c>
      <c r="Q26" s="45">
        <v>-47.270723076922998</v>
      </c>
      <c r="R26" s="45">
        <v>-47.321066220735702</v>
      </c>
      <c r="S26" s="45">
        <v>-47.317468227424698</v>
      </c>
      <c r="T26" s="45">
        <v>-47.324896989966497</v>
      </c>
      <c r="U26" s="45">
        <v>-47.320315719063501</v>
      </c>
      <c r="V26" s="45">
        <v>-47.321240133779199</v>
      </c>
    </row>
    <row r="27" spans="1:22" x14ac:dyDescent="0.25">
      <c r="A27" t="s">
        <v>13</v>
      </c>
      <c r="B27" s="42">
        <v>-91.053511705685494</v>
      </c>
      <c r="C27" s="42">
        <v>-91.053511705685494</v>
      </c>
      <c r="D27" s="42">
        <v>-91.053511705685494</v>
      </c>
      <c r="E27" s="42">
        <v>-91.053511705685494</v>
      </c>
      <c r="F27" s="42">
        <v>-91.053511705685494</v>
      </c>
      <c r="G27" s="42">
        <v>-90.382775250836104</v>
      </c>
      <c r="H27" s="42">
        <v>-86.839747826086906</v>
      </c>
      <c r="I27" s="42">
        <v>-80.416643478260895</v>
      </c>
      <c r="J27" s="42">
        <v>-73.013905016722305</v>
      </c>
      <c r="K27" s="42">
        <v>-61.403324414715698</v>
      </c>
      <c r="L27" s="42">
        <v>-52.841601337792603</v>
      </c>
      <c r="M27" s="42">
        <v>-52.387355183946397</v>
      </c>
      <c r="N27" s="42">
        <v>-51.090672909699002</v>
      </c>
      <c r="O27" s="42">
        <v>-47.501480936454797</v>
      </c>
      <c r="P27" s="42">
        <v>-47.256860200668797</v>
      </c>
      <c r="Q27" s="42">
        <v>-47.2856548494983</v>
      </c>
      <c r="R27" s="42">
        <v>-47.257470234113597</v>
      </c>
      <c r="S27" s="42">
        <v>-47.266108361203997</v>
      </c>
      <c r="T27" s="42">
        <v>-47.266256856187198</v>
      </c>
      <c r="U27" s="42">
        <v>-47.296503010033398</v>
      </c>
      <c r="V27" s="42">
        <v>-47.315329096989899</v>
      </c>
    </row>
    <row r="28" spans="1:22" x14ac:dyDescent="0.25">
      <c r="A28" t="s">
        <v>14</v>
      </c>
      <c r="B28" s="8">
        <v>-57.860182608695602</v>
      </c>
      <c r="C28" s="8">
        <v>-52.373563879598599</v>
      </c>
      <c r="D28" s="8">
        <v>-52.916098327759201</v>
      </c>
      <c r="E28" s="8">
        <v>-53.351479598662202</v>
      </c>
      <c r="F28" s="8">
        <v>-53.104175919732398</v>
      </c>
      <c r="G28" s="8">
        <v>-52.465539799330998</v>
      </c>
      <c r="H28" s="8">
        <v>-51.751464882943097</v>
      </c>
      <c r="I28" s="8">
        <v>-50.610555852842801</v>
      </c>
      <c r="J28" s="8">
        <v>-49.603483612040101</v>
      </c>
      <c r="K28" s="8">
        <v>-49.048649498327698</v>
      </c>
      <c r="L28" s="8">
        <v>-48.304023411371197</v>
      </c>
      <c r="M28" s="8">
        <v>-47.957604013377903</v>
      </c>
      <c r="N28" s="8">
        <v>-47.640729765886199</v>
      </c>
      <c r="O28" s="8">
        <v>-47.484755183946397</v>
      </c>
      <c r="P28" s="8">
        <v>-47.2868214046822</v>
      </c>
      <c r="Q28" s="8">
        <v>-47.2314949832775</v>
      </c>
      <c r="R28" s="8">
        <v>-47.142166555183898</v>
      </c>
      <c r="S28" s="8">
        <v>-47.138676254180503</v>
      </c>
      <c r="T28" s="8">
        <v>-47.112308361204001</v>
      </c>
      <c r="U28" s="8">
        <v>-47.115787290969898</v>
      </c>
      <c r="V28" s="8">
        <v>-47.093679598662199</v>
      </c>
    </row>
    <row r="29" spans="1:22" s="28" customFormat="1" x14ac:dyDescent="0.25">
      <c r="A29" s="28" t="s">
        <v>56</v>
      </c>
      <c r="B29" s="55">
        <v>-91.053511705685494</v>
      </c>
      <c r="C29" s="55">
        <v>-91.053511705685494</v>
      </c>
      <c r="D29" s="55">
        <v>-91.529163879598599</v>
      </c>
      <c r="E29" s="55">
        <v>-84.408146488294307</v>
      </c>
      <c r="F29" s="55">
        <v>-78.126624080267504</v>
      </c>
      <c r="G29" s="55">
        <v>-63.608640133779303</v>
      </c>
      <c r="H29" s="55">
        <v>-58.103646822742398</v>
      </c>
      <c r="I29" s="55">
        <v>-55.288733779264099</v>
      </c>
      <c r="J29" s="55">
        <v>-52.615958528428102</v>
      </c>
      <c r="K29" s="55">
        <v>-50.453402006688897</v>
      </c>
      <c r="L29" s="55">
        <v>-49.488057525083498</v>
      </c>
      <c r="M29" s="55">
        <v>-49.157272240802698</v>
      </c>
      <c r="N29" s="55">
        <v>-48.261260200668801</v>
      </c>
      <c r="O29" s="55">
        <v>-48.193359866220703</v>
      </c>
      <c r="P29" s="55">
        <v>-47.7022936454849</v>
      </c>
      <c r="Q29" s="55">
        <v>-47.4431612040134</v>
      </c>
      <c r="R29" s="55">
        <v>-47.324525083612002</v>
      </c>
      <c r="S29" s="55">
        <v>-47.240895652173897</v>
      </c>
      <c r="T29" s="55">
        <v>-47.1889946488294</v>
      </c>
      <c r="U29" s="55">
        <v>-47.157828762541797</v>
      </c>
      <c r="V29" s="55">
        <v>-47.1214220735786</v>
      </c>
    </row>
    <row r="30" spans="1:22" s="28" customFormat="1" x14ac:dyDescent="0.25">
      <c r="A30" s="28" t="s">
        <v>57</v>
      </c>
      <c r="B30" s="52">
        <v>-57.018358528428003</v>
      </c>
      <c r="C30" s="52">
        <v>-51.3216662207358</v>
      </c>
      <c r="D30" s="52">
        <v>-51.470229431438099</v>
      </c>
      <c r="E30" s="52">
        <v>-51.875755852842801</v>
      </c>
      <c r="F30" s="52">
        <v>-52.297756521739103</v>
      </c>
      <c r="G30" s="52">
        <v>-51.619402675585199</v>
      </c>
      <c r="H30" s="52">
        <v>-50.925537792642103</v>
      </c>
      <c r="I30" s="52">
        <v>-50.115551170568502</v>
      </c>
      <c r="J30" s="52">
        <v>-49.502981270903</v>
      </c>
      <c r="K30" s="52">
        <v>-48.898706354514999</v>
      </c>
      <c r="L30" s="52">
        <v>-48.310752508361098</v>
      </c>
      <c r="M30" s="52">
        <v>-47.9508976588628</v>
      </c>
      <c r="N30" s="52">
        <v>-47.613266220735802</v>
      </c>
      <c r="O30" s="52">
        <v>-47.4770635451505</v>
      </c>
      <c r="P30" s="52">
        <v>-47.385323745819299</v>
      </c>
      <c r="Q30" s="52">
        <v>-47.380298996655497</v>
      </c>
      <c r="R30" s="52">
        <v>-47.329072240802603</v>
      </c>
      <c r="S30" s="52">
        <v>-47.3088588628762</v>
      </c>
      <c r="T30" s="52">
        <v>-47.2713484949833</v>
      </c>
      <c r="U30" s="52">
        <v>-47.352240133779198</v>
      </c>
      <c r="V30" s="52">
        <v>-47.2801571906354</v>
      </c>
    </row>
    <row r="31" spans="1:22" s="28" customFormat="1" x14ac:dyDescent="0.25">
      <c r="A31" s="28" t="s">
        <v>58</v>
      </c>
      <c r="B31" s="48">
        <v>-91.053511705685494</v>
      </c>
      <c r="C31" s="48">
        <v>-91.053511705685494</v>
      </c>
      <c r="D31" s="48">
        <v>-91.053511705685494</v>
      </c>
      <c r="E31" s="48">
        <v>-92.249078260869595</v>
      </c>
      <c r="F31" s="48">
        <v>-82.364135117056804</v>
      </c>
      <c r="G31" s="48">
        <v>-69.077246153846104</v>
      </c>
      <c r="H31" s="48">
        <v>-60.170717056856098</v>
      </c>
      <c r="I31" s="48">
        <v>-56.5473284280936</v>
      </c>
      <c r="J31" s="48">
        <v>-52.897490301003302</v>
      </c>
      <c r="K31" s="48">
        <v>-50.123952508361199</v>
      </c>
      <c r="L31" s="48">
        <v>-49.737776588628698</v>
      </c>
      <c r="M31" s="48">
        <v>-49.519268227424703</v>
      </c>
      <c r="N31" s="48">
        <v>-48.692017391304297</v>
      </c>
      <c r="O31" s="48">
        <v>-47.831556521739103</v>
      </c>
      <c r="P31" s="48">
        <v>-47.523693645484897</v>
      </c>
      <c r="Q31" s="48">
        <v>-47.4498929765886</v>
      </c>
      <c r="R31" s="48">
        <v>-47.401749832775899</v>
      </c>
      <c r="S31" s="48">
        <v>-47.4298648829431</v>
      </c>
      <c r="T31" s="48">
        <v>-47.300138461538403</v>
      </c>
      <c r="U31" s="48">
        <v>-47.2873183946488</v>
      </c>
      <c r="V31" s="48">
        <v>-47.263183277591899</v>
      </c>
    </row>
    <row r="32" spans="1:22" s="28" customFormat="1" x14ac:dyDescent="0.25">
      <c r="A32" s="28" t="s">
        <v>59</v>
      </c>
      <c r="B32" s="31">
        <v>-94.916387959866199</v>
      </c>
      <c r="C32" s="31">
        <v>-94.916387959866199</v>
      </c>
      <c r="D32" s="31">
        <v>-94.916387959866199</v>
      </c>
      <c r="E32" s="31">
        <v>-94.916387959866199</v>
      </c>
      <c r="F32" s="31">
        <v>-94.916387959866199</v>
      </c>
      <c r="G32" s="31">
        <v>-94.916387959866199</v>
      </c>
      <c r="H32" s="31">
        <v>-94.916387959866199</v>
      </c>
      <c r="I32" s="31">
        <v>-94.916387959866199</v>
      </c>
      <c r="J32" s="31">
        <v>-94.916387959866199</v>
      </c>
      <c r="K32" s="31">
        <v>-94.916387959866199</v>
      </c>
      <c r="L32" s="31">
        <v>-94.916387959866199</v>
      </c>
      <c r="M32" s="31">
        <v>-70.064817391304302</v>
      </c>
      <c r="N32" s="31">
        <v>-48.159838795986502</v>
      </c>
      <c r="O32" s="31">
        <v>-47.285909030100299</v>
      </c>
      <c r="P32" s="31">
        <v>-47.284050167224002</v>
      </c>
      <c r="Q32" s="31">
        <v>-47.289095652173899</v>
      </c>
      <c r="R32" s="31">
        <v>-47.298377257525097</v>
      </c>
      <c r="S32" s="31">
        <v>-47.279456187290897</v>
      </c>
      <c r="T32" s="31">
        <v>-47.307239464882898</v>
      </c>
      <c r="U32" s="31">
        <v>-47.307537792642101</v>
      </c>
      <c r="V32" s="31">
        <v>-47.299857525083603</v>
      </c>
    </row>
    <row r="33" spans="1:22" x14ac:dyDescent="0.25">
      <c r="A33" s="28" t="s">
        <v>60</v>
      </c>
      <c r="B33" s="24">
        <v>-92.193979933110398</v>
      </c>
      <c r="C33" s="24">
        <v>-92.193979933110398</v>
      </c>
      <c r="D33" s="24">
        <v>-92.193979933110398</v>
      </c>
      <c r="E33" s="24">
        <v>-92.193979933110398</v>
      </c>
      <c r="F33" s="24">
        <v>-92.193979933110398</v>
      </c>
      <c r="G33" s="24">
        <v>-92.193979933110398</v>
      </c>
      <c r="H33" s="24">
        <v>-89.372117725752403</v>
      </c>
      <c r="I33" s="24">
        <v>-85.323642140468195</v>
      </c>
      <c r="J33" s="24">
        <v>-79.697553846153795</v>
      </c>
      <c r="K33" s="24">
        <v>-79.685967224080201</v>
      </c>
      <c r="L33" s="24">
        <v>-76.756319732441398</v>
      </c>
      <c r="M33" s="24">
        <v>-67.1515304347826</v>
      </c>
      <c r="N33" s="24">
        <v>-57.880331103678898</v>
      </c>
      <c r="O33" s="24">
        <v>-55.8415351170568</v>
      </c>
      <c r="P33" s="24">
        <v>-50.669602006688898</v>
      </c>
      <c r="Q33" s="24">
        <v>-49.6444073578595</v>
      </c>
      <c r="R33" s="24">
        <v>-48.777406020066898</v>
      </c>
      <c r="S33" s="24">
        <v>-48.089305685618697</v>
      </c>
      <c r="T33" s="24">
        <v>-47.520424080267503</v>
      </c>
      <c r="U33" s="24">
        <v>-47.5047551839465</v>
      </c>
      <c r="V33" s="24">
        <v>-47.514020735785898</v>
      </c>
    </row>
    <row r="34" spans="1:22" x14ac:dyDescent="0.25">
      <c r="A34" s="28" t="s">
        <v>61</v>
      </c>
      <c r="B34" s="21">
        <v>-94.916387959866199</v>
      </c>
      <c r="C34" s="21">
        <v>-94.916387959866199</v>
      </c>
      <c r="D34" s="21">
        <v>-94.916387959866199</v>
      </c>
      <c r="E34" s="21">
        <v>-94.916387959866199</v>
      </c>
      <c r="F34" s="21">
        <v>-94.916387959866199</v>
      </c>
      <c r="G34" s="21">
        <v>-89.588782608695595</v>
      </c>
      <c r="H34" s="21">
        <v>-87.243458862876196</v>
      </c>
      <c r="I34" s="21">
        <v>-85.307136454849399</v>
      </c>
      <c r="J34" s="21">
        <v>-76.876167892976596</v>
      </c>
      <c r="K34" s="21">
        <v>-72.326141806020004</v>
      </c>
      <c r="L34" s="21">
        <v>-68.369440133779193</v>
      </c>
      <c r="M34" s="21">
        <v>-64.231138461538393</v>
      </c>
      <c r="N34" s="21">
        <v>-59.696250167224001</v>
      </c>
      <c r="O34" s="21">
        <v>-52.469858193979903</v>
      </c>
      <c r="P34" s="21">
        <v>-50.6532802675585</v>
      </c>
      <c r="Q34" s="21">
        <v>-49.202732441471497</v>
      </c>
      <c r="R34" s="21">
        <v>-48.733713043478197</v>
      </c>
      <c r="S34" s="21">
        <v>-47.971496989966496</v>
      </c>
      <c r="T34" s="21">
        <v>-47.509083612040101</v>
      </c>
      <c r="U34" s="21">
        <v>-47.395466889632097</v>
      </c>
      <c r="V34" s="21">
        <v>-47.314201337792603</v>
      </c>
    </row>
    <row r="35" spans="1:22" x14ac:dyDescent="0.25">
      <c r="A35" s="28" t="s">
        <v>62</v>
      </c>
      <c r="B35" s="27">
        <v>-91.053511705685494</v>
      </c>
      <c r="C35" s="27">
        <v>-91.053511705685494</v>
      </c>
      <c r="D35" s="27">
        <v>-91.053511705685494</v>
      </c>
      <c r="E35" s="27">
        <v>-91.053511705685494</v>
      </c>
      <c r="F35" s="27">
        <v>-90.908162541806007</v>
      </c>
      <c r="G35" s="27">
        <v>-90.261474916387996</v>
      </c>
      <c r="H35" s="27">
        <v>-89.123163879598593</v>
      </c>
      <c r="I35" s="27">
        <v>-86.260953177257406</v>
      </c>
      <c r="J35" s="27">
        <v>-81.283729765886207</v>
      </c>
      <c r="K35" s="27">
        <v>-74.323247491638796</v>
      </c>
      <c r="L35" s="27">
        <v>-68.720895652173894</v>
      </c>
      <c r="M35" s="27">
        <v>-64.7692287625418</v>
      </c>
      <c r="N35" s="27">
        <v>-59.240720401337803</v>
      </c>
      <c r="O35" s="27">
        <v>-55.110124414715699</v>
      </c>
      <c r="P35" s="27">
        <v>-51.535259531772603</v>
      </c>
      <c r="Q35" s="27">
        <v>-50.077516387959797</v>
      </c>
      <c r="R35" s="27">
        <v>-49.681985284280898</v>
      </c>
      <c r="S35" s="27">
        <v>-48.452202675585198</v>
      </c>
      <c r="T35" s="27">
        <v>-48.134149832775897</v>
      </c>
      <c r="U35" s="27">
        <v>-47.985338461538397</v>
      </c>
      <c r="V35" s="27">
        <v>-47.911906354514997</v>
      </c>
    </row>
    <row r="36" spans="1:22" x14ac:dyDescent="0.25">
      <c r="A36" s="28" t="s">
        <v>63</v>
      </c>
      <c r="B36" s="34">
        <v>-94.916387959866199</v>
      </c>
      <c r="C36" s="34">
        <v>-94.916387959866199</v>
      </c>
      <c r="D36" s="34">
        <v>-94.916387959866199</v>
      </c>
      <c r="E36" s="34">
        <v>-94.916387959866199</v>
      </c>
      <c r="F36" s="34">
        <v>-94.916387959866199</v>
      </c>
      <c r="G36" s="34">
        <v>-94.916387959866199</v>
      </c>
      <c r="H36" s="34">
        <v>-89.014414715719099</v>
      </c>
      <c r="I36" s="34">
        <v>-86.660456187290904</v>
      </c>
      <c r="J36" s="34">
        <v>-78.909663545150394</v>
      </c>
      <c r="K36" s="34">
        <v>-73.207499665551893</v>
      </c>
      <c r="L36" s="34">
        <v>-69.073836789297701</v>
      </c>
      <c r="M36" s="34">
        <v>-61.637900334448098</v>
      </c>
      <c r="N36" s="34">
        <v>-54.269646822742402</v>
      </c>
      <c r="O36" s="34">
        <v>-49.121923076922997</v>
      </c>
      <c r="P36" s="34">
        <v>-48.579196655518402</v>
      </c>
      <c r="Q36" s="34">
        <v>-48.0749986622073</v>
      </c>
      <c r="R36" s="34">
        <v>-47.5299224080267</v>
      </c>
      <c r="S36" s="34">
        <v>-47.023981270903001</v>
      </c>
      <c r="T36" s="34">
        <v>-46.992000668896303</v>
      </c>
      <c r="U36" s="34">
        <v>-47.019668227424702</v>
      </c>
      <c r="V36" s="34">
        <v>-47.050072909698997</v>
      </c>
    </row>
    <row r="37" spans="1:22" x14ac:dyDescent="0.25">
      <c r="A37" s="28" t="s">
        <v>64</v>
      </c>
      <c r="B37" s="38">
        <v>-94.916387959866199</v>
      </c>
      <c r="C37" s="38">
        <v>-94.916387959866199</v>
      </c>
      <c r="D37" s="38">
        <v>-94.916387959866199</v>
      </c>
      <c r="E37" s="38">
        <v>-94.916387959866199</v>
      </c>
      <c r="F37" s="38">
        <v>-94.916387959866199</v>
      </c>
      <c r="G37" s="38">
        <v>-94.430465551839404</v>
      </c>
      <c r="H37" s="38">
        <v>-93.3960247491638</v>
      </c>
      <c r="I37" s="38">
        <v>-91.354514381270903</v>
      </c>
      <c r="J37" s="38">
        <v>-88.390752508361203</v>
      </c>
      <c r="K37" s="38">
        <v>-81.952989297658803</v>
      </c>
      <c r="L37" s="38">
        <v>-73.756008695652099</v>
      </c>
      <c r="M37" s="38">
        <v>-67.237096321070197</v>
      </c>
      <c r="N37" s="38">
        <v>-60.855188628762498</v>
      </c>
      <c r="O37" s="38">
        <v>-58.178529765886204</v>
      </c>
      <c r="P37" s="38">
        <v>-54.012961872909699</v>
      </c>
      <c r="Q37" s="38">
        <v>-50.759317056856098</v>
      </c>
      <c r="R37" s="38">
        <v>-49.577605351170497</v>
      </c>
      <c r="S37" s="38">
        <v>-48.659341806020102</v>
      </c>
      <c r="T37" s="38">
        <v>-48.081075585284196</v>
      </c>
      <c r="U37" s="38">
        <v>-47.813955183946398</v>
      </c>
      <c r="V37" s="38">
        <v>-47.4914240802675</v>
      </c>
    </row>
    <row r="40" spans="1:22" x14ac:dyDescent="0.25">
      <c r="A40" t="s">
        <v>4</v>
      </c>
      <c r="B40" t="s">
        <v>1</v>
      </c>
    </row>
    <row r="41" spans="1:22" x14ac:dyDescent="0.25">
      <c r="A41" t="s">
        <v>0</v>
      </c>
      <c r="B41">
        <v>10000</v>
      </c>
      <c r="C41">
        <v>17782</v>
      </c>
      <c r="D41">
        <v>31623</v>
      </c>
      <c r="E41">
        <v>56234</v>
      </c>
      <c r="F41">
        <f t="shared" ref="F41:V41" si="3">B41*10</f>
        <v>100000</v>
      </c>
      <c r="G41">
        <f t="shared" si="3"/>
        <v>177820</v>
      </c>
      <c r="H41">
        <f t="shared" si="3"/>
        <v>316230</v>
      </c>
      <c r="I41">
        <f t="shared" si="3"/>
        <v>562340</v>
      </c>
      <c r="J41">
        <f t="shared" si="3"/>
        <v>1000000</v>
      </c>
      <c r="K41">
        <f t="shared" si="3"/>
        <v>1778200</v>
      </c>
      <c r="L41">
        <f t="shared" si="3"/>
        <v>3162300</v>
      </c>
      <c r="M41">
        <f t="shared" si="3"/>
        <v>5623400</v>
      </c>
      <c r="N41">
        <f t="shared" si="3"/>
        <v>10000000</v>
      </c>
      <c r="O41">
        <f t="shared" si="3"/>
        <v>17782000</v>
      </c>
      <c r="P41">
        <f t="shared" si="3"/>
        <v>31623000</v>
      </c>
      <c r="Q41">
        <f t="shared" si="3"/>
        <v>56234000</v>
      </c>
      <c r="R41">
        <f t="shared" si="3"/>
        <v>100000000</v>
      </c>
      <c r="S41">
        <f t="shared" si="3"/>
        <v>177820000</v>
      </c>
      <c r="T41">
        <f t="shared" si="3"/>
        <v>316230000</v>
      </c>
      <c r="U41">
        <f t="shared" si="3"/>
        <v>562340000</v>
      </c>
      <c r="V41">
        <f t="shared" si="3"/>
        <v>1000000000</v>
      </c>
    </row>
    <row r="42" spans="1:22" x14ac:dyDescent="0.25">
      <c r="A42" t="s">
        <v>29</v>
      </c>
      <c r="B42" s="9">
        <v>-94.916387959866199</v>
      </c>
      <c r="C42" s="9">
        <v>-94.916387959866199</v>
      </c>
      <c r="D42" s="9">
        <v>-94.916387959866199</v>
      </c>
      <c r="E42" s="9">
        <v>-94.916387959866199</v>
      </c>
      <c r="F42" s="9">
        <v>-94.916387959866199</v>
      </c>
      <c r="G42" s="9">
        <v>-94.916387959866199</v>
      </c>
      <c r="H42" s="9">
        <v>-94.916387959866199</v>
      </c>
      <c r="I42" s="9">
        <v>-84.406428762541793</v>
      </c>
      <c r="J42" s="9">
        <v>-67.595411371237404</v>
      </c>
      <c r="K42" s="9">
        <v>-59.5585591973243</v>
      </c>
      <c r="L42" s="9">
        <v>-47.336162541805997</v>
      </c>
      <c r="M42" s="9">
        <v>-47.327535117056797</v>
      </c>
      <c r="N42" s="9">
        <v>-47.313984615384598</v>
      </c>
      <c r="O42" s="9">
        <v>-47.333842140468199</v>
      </c>
      <c r="P42" s="9">
        <v>-47.310761204013303</v>
      </c>
      <c r="Q42" s="9">
        <v>-47.303896989966503</v>
      </c>
      <c r="R42" s="9">
        <v>-47.3242909698997</v>
      </c>
      <c r="S42" s="9">
        <v>-47.332204682274202</v>
      </c>
      <c r="T42" s="9">
        <v>-47.328795986621998</v>
      </c>
      <c r="U42" s="9">
        <v>-47.3375953177257</v>
      </c>
      <c r="V42" s="9">
        <v>-47.309538461538402</v>
      </c>
    </row>
    <row r="43" spans="1:22" x14ac:dyDescent="0.25">
      <c r="A43" t="s">
        <v>5</v>
      </c>
      <c r="B43" s="10">
        <v>-50.489032107023398</v>
      </c>
      <c r="C43" s="10">
        <v>-49.756890969899601</v>
      </c>
      <c r="D43" s="10">
        <v>-48.479333110367797</v>
      </c>
      <c r="E43" s="10">
        <v>-50.989124414715597</v>
      </c>
      <c r="F43" s="10">
        <v>-59.241528428093602</v>
      </c>
      <c r="G43" s="10">
        <v>-54.264719063545101</v>
      </c>
      <c r="H43" s="10">
        <v>-50.300503010033403</v>
      </c>
      <c r="I43" s="10">
        <v>-48.142927090300901</v>
      </c>
      <c r="J43" s="10">
        <v>-47.570353177257502</v>
      </c>
      <c r="K43" s="10">
        <v>-47.3462093645485</v>
      </c>
      <c r="L43" s="10">
        <v>-47.331091638795897</v>
      </c>
      <c r="M43" s="10">
        <v>-47.331924414715701</v>
      </c>
      <c r="N43" s="10">
        <v>-47.345945819397897</v>
      </c>
      <c r="O43" s="10">
        <v>-47.335573913043497</v>
      </c>
      <c r="P43" s="10">
        <v>-47.3371311036789</v>
      </c>
      <c r="Q43" s="10">
        <v>-47.321779264214001</v>
      </c>
      <c r="R43" s="10">
        <v>-47.360327090300999</v>
      </c>
      <c r="S43" s="10">
        <v>-47.339585953177199</v>
      </c>
      <c r="T43" s="10">
        <v>-47.3386889632107</v>
      </c>
      <c r="U43" s="10">
        <v>-47.321241471571803</v>
      </c>
      <c r="V43" s="10">
        <v>-47.288225418060101</v>
      </c>
    </row>
    <row r="44" spans="1:22" x14ac:dyDescent="0.25">
      <c r="A44" t="s">
        <v>6</v>
      </c>
      <c r="B44" s="9">
        <v>-91.053511705685494</v>
      </c>
      <c r="C44" s="9">
        <v>-91.053511705685494</v>
      </c>
      <c r="D44" s="9">
        <v>-91.053511705685494</v>
      </c>
      <c r="E44" s="9">
        <v>-91.053511705685494</v>
      </c>
      <c r="F44" s="9">
        <v>-91.652300334448199</v>
      </c>
      <c r="G44" s="9">
        <v>-91.497069565217302</v>
      </c>
      <c r="H44" s="9">
        <v>-81.092988628762498</v>
      </c>
      <c r="I44" s="9">
        <v>-74.772982608695699</v>
      </c>
      <c r="J44" s="9">
        <v>-72.973224749163904</v>
      </c>
      <c r="K44" s="9">
        <v>-63.9814381270903</v>
      </c>
      <c r="L44" s="9">
        <v>-56.900062207357799</v>
      </c>
      <c r="M44" s="9">
        <v>-55.142940468227401</v>
      </c>
      <c r="N44" s="9">
        <v>-50.216113043478202</v>
      </c>
      <c r="O44" s="9">
        <v>-48.047230769230701</v>
      </c>
      <c r="P44" s="9">
        <v>-47.746314381270899</v>
      </c>
      <c r="Q44" s="9">
        <v>-47.522538461538403</v>
      </c>
      <c r="R44" s="9">
        <v>-47.400454180601997</v>
      </c>
      <c r="S44" s="9">
        <v>-47.350781270902999</v>
      </c>
      <c r="T44" s="9">
        <v>-47.4639886287625</v>
      </c>
      <c r="U44" s="9">
        <v>-47.469018060200597</v>
      </c>
      <c r="V44" s="9">
        <v>-47.464003344481597</v>
      </c>
    </row>
    <row r="45" spans="1:22" x14ac:dyDescent="0.25">
      <c r="A45" t="s">
        <v>7</v>
      </c>
      <c r="B45" s="44">
        <v>-93.398924414715793</v>
      </c>
      <c r="C45" s="44">
        <v>-93.399010033444796</v>
      </c>
      <c r="D45" s="44">
        <v>-93.401632107023403</v>
      </c>
      <c r="E45" s="44">
        <v>-93.4032374581939</v>
      </c>
      <c r="F45" s="44">
        <v>-93.403601337792594</v>
      </c>
      <c r="G45" s="44">
        <v>-93.402445484949794</v>
      </c>
      <c r="H45" s="44">
        <v>-93.403633444816094</v>
      </c>
      <c r="I45" s="44">
        <v>-93.401637458193903</v>
      </c>
      <c r="J45" s="44">
        <v>-93.398597993311</v>
      </c>
      <c r="K45" s="44">
        <v>-93.399106354515098</v>
      </c>
      <c r="L45" s="44">
        <v>-93.399866220735703</v>
      </c>
      <c r="M45" s="44">
        <v>-47.941112374581799</v>
      </c>
      <c r="N45" s="44">
        <v>-47.658984615384597</v>
      </c>
      <c r="O45" s="44">
        <v>-47.394901672240799</v>
      </c>
      <c r="P45" s="44">
        <v>-47.345277591973201</v>
      </c>
      <c r="Q45" s="44">
        <v>-47.333131103678902</v>
      </c>
      <c r="R45" s="44">
        <v>-47.305111036789199</v>
      </c>
      <c r="S45" s="44">
        <v>-47.315119063545097</v>
      </c>
      <c r="T45" s="44">
        <v>-47.309778595317702</v>
      </c>
      <c r="U45" s="44">
        <v>-47.326016722407999</v>
      </c>
      <c r="V45" s="44">
        <v>-47.3130983277591</v>
      </c>
    </row>
    <row r="46" spans="1:22" x14ac:dyDescent="0.25">
      <c r="A46" t="s">
        <v>8</v>
      </c>
      <c r="B46" s="40">
        <v>-91.053511705685494</v>
      </c>
      <c r="C46" s="40">
        <v>-91.053511705685494</v>
      </c>
      <c r="D46" s="40">
        <v>-91.053511705685494</v>
      </c>
      <c r="E46" s="40">
        <v>-91.053511705685494</v>
      </c>
      <c r="F46" s="40">
        <v>-91.053511705685494</v>
      </c>
      <c r="G46" s="40">
        <v>-92.332515719063494</v>
      </c>
      <c r="H46" s="40">
        <v>-87.480814046822701</v>
      </c>
      <c r="I46" s="40">
        <v>-80.646970568561898</v>
      </c>
      <c r="J46" s="40">
        <v>-69.264379933110206</v>
      </c>
      <c r="K46" s="40">
        <v>-67.273233444816</v>
      </c>
      <c r="L46" s="40">
        <v>-57.0923451505016</v>
      </c>
      <c r="M46" s="40">
        <v>-52.342927090301004</v>
      </c>
      <c r="N46" s="40">
        <v>-50.185743812708999</v>
      </c>
      <c r="O46" s="40">
        <v>-48.231757859531697</v>
      </c>
      <c r="P46" s="40">
        <v>-47.4818755852843</v>
      </c>
      <c r="Q46" s="40">
        <v>-47.451714381270897</v>
      </c>
      <c r="R46" s="40">
        <v>-47.406832107023398</v>
      </c>
      <c r="S46" s="40">
        <v>-47.388457525083602</v>
      </c>
      <c r="T46" s="40">
        <v>-47.386705685618701</v>
      </c>
      <c r="U46" s="40">
        <v>-47.391729765886197</v>
      </c>
      <c r="V46" s="40">
        <v>-47.370787959866199</v>
      </c>
    </row>
    <row r="47" spans="1:22" x14ac:dyDescent="0.25">
      <c r="A47" t="s">
        <v>9</v>
      </c>
      <c r="B47" s="9">
        <v>-58.016055518394602</v>
      </c>
      <c r="C47" s="9">
        <v>-55.612014046822701</v>
      </c>
      <c r="D47" s="9">
        <v>-53.147254849498303</v>
      </c>
      <c r="E47" s="9">
        <v>-52.4888100334448</v>
      </c>
      <c r="F47" s="9">
        <v>-52.685341806019999</v>
      </c>
      <c r="G47" s="9">
        <v>-53.962253511705597</v>
      </c>
      <c r="H47" s="9">
        <v>-53.7101598662207</v>
      </c>
      <c r="I47" s="9">
        <v>-52.709408695652101</v>
      </c>
      <c r="J47" s="9">
        <v>-51.6234608695651</v>
      </c>
      <c r="K47" s="9">
        <v>-50.3904702341136</v>
      </c>
      <c r="L47" s="9">
        <v>-49.646708361203999</v>
      </c>
      <c r="M47" s="9">
        <v>-49.072351170568503</v>
      </c>
      <c r="N47" s="9">
        <v>-48.721107692307598</v>
      </c>
      <c r="O47" s="9">
        <v>-48.430490301003303</v>
      </c>
      <c r="P47" s="9">
        <v>-48.335672240802602</v>
      </c>
      <c r="Q47" s="9">
        <v>-48.214674247491601</v>
      </c>
      <c r="R47" s="9">
        <v>-48.207550501672202</v>
      </c>
      <c r="S47" s="9">
        <v>-48.161824749163799</v>
      </c>
      <c r="T47" s="9">
        <v>-48.144669565217299</v>
      </c>
      <c r="U47" s="9">
        <v>-48.134513712374499</v>
      </c>
      <c r="V47" s="9">
        <v>-48.111250167224</v>
      </c>
    </row>
    <row r="48" spans="1:22" s="28" customFormat="1" x14ac:dyDescent="0.25">
      <c r="A48" s="28" t="s">
        <v>65</v>
      </c>
      <c r="B48" s="54">
        <v>-91.053511705685494</v>
      </c>
      <c r="C48" s="54">
        <v>-91.053511705685494</v>
      </c>
      <c r="D48" s="54">
        <v>-91.714549832775901</v>
      </c>
      <c r="E48" s="54">
        <v>-90.152222742474905</v>
      </c>
      <c r="F48" s="54">
        <v>-75.144784615384495</v>
      </c>
      <c r="G48" s="54">
        <v>-64.275519063545104</v>
      </c>
      <c r="H48" s="54">
        <v>-60.015228762541803</v>
      </c>
      <c r="I48" s="54">
        <v>-58.534742474916399</v>
      </c>
      <c r="J48" s="54">
        <v>-56.395093645484899</v>
      </c>
      <c r="K48" s="54">
        <v>-53.822349832775899</v>
      </c>
      <c r="L48" s="54">
        <v>-51.005041471571801</v>
      </c>
      <c r="M48" s="54">
        <v>-50.298074247491598</v>
      </c>
      <c r="N48" s="54">
        <v>-49.531484280936397</v>
      </c>
      <c r="O48" s="54">
        <v>-49.069840133779202</v>
      </c>
      <c r="P48" s="54">
        <v>-48.761472240802597</v>
      </c>
      <c r="Q48" s="54">
        <v>-48.551016722408001</v>
      </c>
      <c r="R48" s="54">
        <v>-48.420531103678897</v>
      </c>
      <c r="S48" s="54">
        <v>-48.313803344481599</v>
      </c>
      <c r="T48" s="54">
        <v>-48.169522408026701</v>
      </c>
      <c r="U48" s="54">
        <v>-48.001732441471503</v>
      </c>
      <c r="V48" s="54">
        <v>-47.942008026755801</v>
      </c>
    </row>
    <row r="49" spans="1:22" s="28" customFormat="1" x14ac:dyDescent="0.25">
      <c r="A49" s="28" t="s">
        <v>66</v>
      </c>
      <c r="B49" s="53">
        <v>-55.611777257525098</v>
      </c>
      <c r="C49" s="53">
        <v>-52.274810033444801</v>
      </c>
      <c r="D49" s="53">
        <v>-50.549781939799303</v>
      </c>
      <c r="E49" s="53">
        <v>-50.461901003344501</v>
      </c>
      <c r="F49" s="53">
        <v>-51.991865551839403</v>
      </c>
      <c r="G49" s="53">
        <v>-51.502577926421402</v>
      </c>
      <c r="H49" s="53">
        <v>-52.770744481605298</v>
      </c>
      <c r="I49" s="53">
        <v>-52.427790635451501</v>
      </c>
      <c r="J49" s="53">
        <v>-51.155299665551802</v>
      </c>
      <c r="K49" s="53">
        <v>-49.518503678929697</v>
      </c>
      <c r="L49" s="53">
        <v>-48.698862207357799</v>
      </c>
      <c r="M49" s="53">
        <v>-48.080525752508301</v>
      </c>
      <c r="N49" s="53">
        <v>-47.8836628762541</v>
      </c>
      <c r="O49" s="53">
        <v>-47.767751170568502</v>
      </c>
      <c r="P49" s="53">
        <v>-47.591636789297603</v>
      </c>
      <c r="Q49" s="53">
        <v>-47.524974581939702</v>
      </c>
      <c r="R49" s="53">
        <v>-47.514083612040103</v>
      </c>
      <c r="S49" s="53">
        <v>-47.443046822742403</v>
      </c>
      <c r="T49" s="53">
        <v>-47.4898929765886</v>
      </c>
      <c r="U49" s="53">
        <v>-47.445072240802602</v>
      </c>
      <c r="V49" s="53">
        <v>-47.4610374581939</v>
      </c>
    </row>
    <row r="50" spans="1:22" s="28" customFormat="1" x14ac:dyDescent="0.25">
      <c r="A50" s="28" t="s">
        <v>67</v>
      </c>
      <c r="B50" s="47">
        <v>-91.053511705685494</v>
      </c>
      <c r="C50" s="47">
        <v>-91.053511705685494</v>
      </c>
      <c r="D50" s="47">
        <v>-91.053511705685494</v>
      </c>
      <c r="E50" s="47">
        <v>-90.565313043478199</v>
      </c>
      <c r="F50" s="47">
        <v>-81.944781939799299</v>
      </c>
      <c r="G50" s="47">
        <v>-69.460460869565196</v>
      </c>
      <c r="H50" s="47">
        <v>-62.469733779264203</v>
      </c>
      <c r="I50" s="47">
        <v>-59.120489632107002</v>
      </c>
      <c r="J50" s="47">
        <v>-56.849696989966603</v>
      </c>
      <c r="K50" s="47">
        <v>-53.176186622073502</v>
      </c>
      <c r="L50" s="47">
        <v>-50.4749224080267</v>
      </c>
      <c r="M50" s="47">
        <v>-49.865147157190599</v>
      </c>
      <c r="N50" s="47">
        <v>-49.015863545150502</v>
      </c>
      <c r="O50" s="47">
        <v>-48.199614715719001</v>
      </c>
      <c r="P50" s="47">
        <v>-47.818422073578503</v>
      </c>
      <c r="Q50" s="47">
        <v>-47.722145819397902</v>
      </c>
      <c r="R50" s="47">
        <v>-47.543286287625399</v>
      </c>
      <c r="S50" s="47">
        <v>-47.510667558528397</v>
      </c>
      <c r="T50" s="47">
        <v>-47.4306882943144</v>
      </c>
      <c r="U50" s="47">
        <v>-47.468912374581897</v>
      </c>
      <c r="V50" s="47">
        <v>-47.4375906354514</v>
      </c>
    </row>
    <row r="51" spans="1:22" s="28" customFormat="1" x14ac:dyDescent="0.25">
      <c r="A51" s="28" t="s">
        <v>68</v>
      </c>
      <c r="B51" s="32">
        <v>-94.916387959866199</v>
      </c>
      <c r="C51" s="32">
        <v>-94.916387959866199</v>
      </c>
      <c r="D51" s="32">
        <v>-94.916387959866199</v>
      </c>
      <c r="E51" s="32">
        <v>-94.916387959866199</v>
      </c>
      <c r="F51" s="32">
        <v>-94.916387959866199</v>
      </c>
      <c r="G51" s="32">
        <v>-94.916387959866199</v>
      </c>
      <c r="H51" s="32">
        <v>-94.916387959866199</v>
      </c>
      <c r="I51" s="32">
        <v>-94.916387959866199</v>
      </c>
      <c r="J51" s="32">
        <v>-94.916387959866199</v>
      </c>
      <c r="K51" s="32">
        <v>-94.916387959866199</v>
      </c>
      <c r="L51" s="32">
        <v>-94.916387959866199</v>
      </c>
      <c r="M51" s="32">
        <v>-71.115844147157205</v>
      </c>
      <c r="N51" s="32">
        <v>-57.928718394648797</v>
      </c>
      <c r="O51" s="32">
        <v>-52.587832107023402</v>
      </c>
      <c r="P51" s="32">
        <v>-47.306238127090303</v>
      </c>
      <c r="Q51" s="32">
        <v>-47.306632107023397</v>
      </c>
      <c r="R51" s="32">
        <v>-47.300397993311002</v>
      </c>
      <c r="S51" s="32">
        <v>-47.2920869565217</v>
      </c>
      <c r="T51" s="32">
        <v>-47.313234113712298</v>
      </c>
      <c r="U51" s="32">
        <v>-47.296070903009998</v>
      </c>
      <c r="V51" s="32">
        <v>-47.322143143812703</v>
      </c>
    </row>
    <row r="52" spans="1:22" x14ac:dyDescent="0.25">
      <c r="A52" s="28" t="s">
        <v>69</v>
      </c>
      <c r="B52" s="23">
        <v>-91.200668896321005</v>
      </c>
      <c r="C52" s="23">
        <v>-91.200668896321005</v>
      </c>
      <c r="D52" s="23">
        <v>-91.200668896321005</v>
      </c>
      <c r="E52" s="23">
        <v>-91.200668896321005</v>
      </c>
      <c r="F52" s="23">
        <v>-91.200668896321005</v>
      </c>
      <c r="G52" s="23">
        <v>-90.960426086956403</v>
      </c>
      <c r="H52" s="23">
        <v>-88.851169899665507</v>
      </c>
      <c r="I52" s="23">
        <v>-85.550983946488401</v>
      </c>
      <c r="J52" s="23">
        <v>-80.109438795986506</v>
      </c>
      <c r="K52" s="23">
        <v>-78.497820066889602</v>
      </c>
      <c r="L52" s="23">
        <v>-76.841060200668906</v>
      </c>
      <c r="M52" s="23">
        <v>-72.734617391304297</v>
      </c>
      <c r="N52" s="23">
        <v>-65.587842140468197</v>
      </c>
      <c r="O52" s="23">
        <v>-57.844840802675598</v>
      </c>
      <c r="P52" s="23">
        <v>-54.094855518394603</v>
      </c>
      <c r="Q52" s="23">
        <v>-53.072695652173898</v>
      </c>
      <c r="R52" s="23">
        <v>-50.659824080267498</v>
      </c>
      <c r="S52" s="23">
        <v>-50.683252842809303</v>
      </c>
      <c r="T52" s="23">
        <v>-49.092092307692297</v>
      </c>
      <c r="U52" s="23">
        <v>-49.1216301003344</v>
      </c>
      <c r="V52" s="23">
        <v>-49.108282274247401</v>
      </c>
    </row>
    <row r="53" spans="1:22" x14ac:dyDescent="0.25">
      <c r="A53" s="28" t="s">
        <v>70</v>
      </c>
      <c r="B53" s="19">
        <v>-94.916387959866199</v>
      </c>
      <c r="C53" s="19">
        <v>-94.916387959866199</v>
      </c>
      <c r="D53" s="19">
        <v>-94.916387959866199</v>
      </c>
      <c r="E53" s="19">
        <v>-94.916387959866199</v>
      </c>
      <c r="F53" s="19">
        <v>-94.916387959866199</v>
      </c>
      <c r="G53" s="19">
        <v>-90.794888294314404</v>
      </c>
      <c r="H53" s="19">
        <v>-82.782627424749194</v>
      </c>
      <c r="I53" s="19">
        <v>-79.452939799331105</v>
      </c>
      <c r="J53" s="19">
        <v>-76.503905685618605</v>
      </c>
      <c r="K53" s="19">
        <v>-73.733711036789302</v>
      </c>
      <c r="L53" s="19">
        <v>-71.545600668896199</v>
      </c>
      <c r="M53" s="19">
        <v>-68.804634782608701</v>
      </c>
      <c r="N53" s="19">
        <v>-62.857040802675499</v>
      </c>
      <c r="O53" s="19">
        <v>-59.222333779264098</v>
      </c>
      <c r="P53" s="19">
        <v>-55.553991973244102</v>
      </c>
      <c r="Q53" s="19">
        <v>-53.115361872909602</v>
      </c>
      <c r="R53" s="19">
        <v>-51.246798662207297</v>
      </c>
      <c r="S53" s="19">
        <v>-50.692313712374599</v>
      </c>
      <c r="T53" s="19">
        <v>-49.7881799331103</v>
      </c>
      <c r="U53" s="19">
        <v>-49.470051505016698</v>
      </c>
      <c r="V53" s="19">
        <v>-48.852771237458199</v>
      </c>
    </row>
    <row r="54" spans="1:22" x14ac:dyDescent="0.25">
      <c r="A54" s="28" t="s">
        <v>71</v>
      </c>
      <c r="B54" s="26">
        <v>-91.053511705685494</v>
      </c>
      <c r="C54" s="26">
        <v>-91.053511705685494</v>
      </c>
      <c r="D54" s="26">
        <v>-91.053511705685494</v>
      </c>
      <c r="E54" s="26">
        <v>-90.999408695652093</v>
      </c>
      <c r="F54" s="26">
        <v>-90.671015384615302</v>
      </c>
      <c r="G54" s="26">
        <v>-89.7919712374581</v>
      </c>
      <c r="H54" s="26">
        <v>-88.8633484949832</v>
      </c>
      <c r="I54" s="26">
        <v>-87.148944481605298</v>
      </c>
      <c r="J54" s="26">
        <v>-82.990222742474899</v>
      </c>
      <c r="K54" s="26">
        <v>-78.186913043478199</v>
      </c>
      <c r="L54" s="26">
        <v>-74.085858193979902</v>
      </c>
      <c r="M54" s="26">
        <v>-68.318939799331105</v>
      </c>
      <c r="N54" s="26">
        <v>-62.397882943143799</v>
      </c>
      <c r="O54" s="26">
        <v>-59.057103010033401</v>
      </c>
      <c r="P54" s="26">
        <v>-56.557539130434698</v>
      </c>
      <c r="Q54" s="26">
        <v>-54.3886769230769</v>
      </c>
      <c r="R54" s="26">
        <v>-53.426044147157199</v>
      </c>
      <c r="S54" s="26">
        <v>-52.342896321070199</v>
      </c>
      <c r="T54" s="26">
        <v>-51.942011371237399</v>
      </c>
      <c r="U54" s="26">
        <v>-51.260675585284197</v>
      </c>
      <c r="V54" s="26">
        <v>-51.100359197324401</v>
      </c>
    </row>
    <row r="55" spans="1:22" x14ac:dyDescent="0.25">
      <c r="A55" s="28" t="s">
        <v>72</v>
      </c>
      <c r="B55" s="35">
        <v>-94.916387959866199</v>
      </c>
      <c r="C55" s="35">
        <v>-94.916387959866199</v>
      </c>
      <c r="D55" s="35">
        <v>-94.916387959866199</v>
      </c>
      <c r="E55" s="35">
        <v>-94.916387959866199</v>
      </c>
      <c r="F55" s="35">
        <v>-94.916387959866199</v>
      </c>
      <c r="G55" s="35">
        <v>-94.916387959866199</v>
      </c>
      <c r="H55" s="35">
        <v>-89.054696989966601</v>
      </c>
      <c r="I55" s="35">
        <v>-80.620787959866206</v>
      </c>
      <c r="J55" s="35">
        <v>-78.656794648829404</v>
      </c>
      <c r="K55" s="35">
        <v>-74.742712374581899</v>
      </c>
      <c r="L55" s="35">
        <v>-70.801662876254198</v>
      </c>
      <c r="M55" s="35">
        <v>-67.040571906354501</v>
      </c>
      <c r="N55" s="35">
        <v>-58.951804013377902</v>
      </c>
      <c r="O55" s="35">
        <v>-54.217692307692197</v>
      </c>
      <c r="P55" s="35">
        <v>-50.855760535117</v>
      </c>
      <c r="Q55" s="35">
        <v>-49.641143143812599</v>
      </c>
      <c r="R55" s="35">
        <v>-48.641687625418001</v>
      </c>
      <c r="S55" s="35">
        <v>-48.193573913043402</v>
      </c>
      <c r="T55" s="35">
        <v>-47.903008695652098</v>
      </c>
      <c r="U55" s="35">
        <v>-47.694537123745803</v>
      </c>
      <c r="V55" s="35">
        <v>-47.136369899665503</v>
      </c>
    </row>
    <row r="56" spans="1:22" s="28" customFormat="1" x14ac:dyDescent="0.25">
      <c r="A56" s="28" t="s">
        <v>73</v>
      </c>
      <c r="B56" s="37">
        <v>-94.916387959866199</v>
      </c>
      <c r="C56" s="37">
        <v>-94.916387959866199</v>
      </c>
      <c r="D56" s="37">
        <v>-94.916387959866199</v>
      </c>
      <c r="E56" s="37">
        <v>-94.916387959866199</v>
      </c>
      <c r="F56" s="37">
        <v>-94.670318394648802</v>
      </c>
      <c r="G56" s="37">
        <v>-94.158828762541702</v>
      </c>
      <c r="H56" s="37">
        <v>-93.449235451505004</v>
      </c>
      <c r="I56" s="37">
        <v>-91.672798662207299</v>
      </c>
      <c r="J56" s="37">
        <v>-89.977725752508306</v>
      </c>
      <c r="K56" s="37">
        <v>-84.588668227424705</v>
      </c>
      <c r="L56" s="37">
        <v>-78.956971237458106</v>
      </c>
      <c r="M56" s="37">
        <v>-71.466615384615295</v>
      </c>
      <c r="N56" s="37">
        <v>-66.990854849498405</v>
      </c>
      <c r="O56" s="37">
        <v>-61.331064882943103</v>
      </c>
      <c r="P56" s="37">
        <v>-56.7445618729096</v>
      </c>
      <c r="Q56" s="37">
        <v>-53.745076254180603</v>
      </c>
      <c r="R56" s="37">
        <v>-52.058654180601998</v>
      </c>
      <c r="S56" s="37">
        <v>-50.947062207357803</v>
      </c>
      <c r="T56" s="37">
        <v>-50.003906354515003</v>
      </c>
      <c r="U56" s="37">
        <v>-49.621060869565198</v>
      </c>
      <c r="V56" s="37">
        <v>-49.280567892976499</v>
      </c>
    </row>
    <row r="57" spans="1:22" s="28" customFormat="1" x14ac:dyDescent="0.25"/>
    <row r="104" spans="2:22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2:22" x14ac:dyDescent="0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2:22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2:22" x14ac:dyDescent="0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2:22" x14ac:dyDescent="0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2:22" x14ac:dyDescent="0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2:22" x14ac:dyDescent="0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2:22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2:22" x14ac:dyDescent="0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Normal="100" workbookViewId="0">
      <selection activeCell="M153" sqref="M153"/>
    </sheetView>
  </sheetViews>
  <sheetFormatPr defaultRowHeight="15" x14ac:dyDescent="0.25"/>
  <cols>
    <col min="1" max="1" width="21.5703125" style="12" bestFit="1" customWidth="1"/>
    <col min="2" max="16384" width="9.140625" style="12"/>
  </cols>
  <sheetData>
    <row r="1" spans="1:22" x14ac:dyDescent="0.25">
      <c r="A1" s="12" t="s">
        <v>15</v>
      </c>
      <c r="B1" s="12">
        <v>337</v>
      </c>
      <c r="C1" s="12">
        <v>337</v>
      </c>
      <c r="D1" s="12">
        <v>337</v>
      </c>
      <c r="E1" s="12">
        <v>337</v>
      </c>
      <c r="F1" s="12">
        <v>337</v>
      </c>
      <c r="G1" s="12">
        <v>337</v>
      </c>
      <c r="H1" s="12">
        <v>337</v>
      </c>
      <c r="I1" s="12">
        <v>337</v>
      </c>
      <c r="J1" s="12">
        <v>337</v>
      </c>
      <c r="K1" s="12">
        <v>337</v>
      </c>
      <c r="L1" s="12">
        <v>337</v>
      </c>
      <c r="M1" s="12">
        <v>337</v>
      </c>
      <c r="N1" s="12">
        <v>337</v>
      </c>
      <c r="O1" s="12">
        <v>337</v>
      </c>
      <c r="P1" s="12">
        <v>337</v>
      </c>
      <c r="Q1" s="12">
        <v>337</v>
      </c>
      <c r="R1" s="12">
        <v>337</v>
      </c>
      <c r="S1" s="12">
        <v>337</v>
      </c>
      <c r="T1" s="12">
        <v>337</v>
      </c>
      <c r="U1" s="12">
        <v>337</v>
      </c>
      <c r="V1" s="12">
        <v>337</v>
      </c>
    </row>
    <row r="3" spans="1:22" x14ac:dyDescent="0.25">
      <c r="A3" s="12" t="s">
        <v>74</v>
      </c>
      <c r="B3" s="12" t="s">
        <v>3</v>
      </c>
    </row>
    <row r="4" spans="1:22" x14ac:dyDescent="0.25">
      <c r="A4" s="12" t="s">
        <v>0</v>
      </c>
      <c r="B4" s="12">
        <v>10000</v>
      </c>
      <c r="C4" s="12">
        <v>17782</v>
      </c>
      <c r="D4" s="12">
        <v>31623</v>
      </c>
      <c r="E4" s="12">
        <v>56234</v>
      </c>
      <c r="F4" s="12">
        <f>B4*10</f>
        <v>100000</v>
      </c>
      <c r="G4" s="12">
        <f t="shared" ref="G4:P4" si="0">C4*10</f>
        <v>177820</v>
      </c>
      <c r="H4" s="12">
        <f t="shared" si="0"/>
        <v>316230</v>
      </c>
      <c r="I4" s="12">
        <f t="shared" si="0"/>
        <v>562340</v>
      </c>
      <c r="J4" s="12">
        <f t="shared" si="0"/>
        <v>1000000</v>
      </c>
      <c r="K4" s="12">
        <f t="shared" si="0"/>
        <v>1778200</v>
      </c>
      <c r="L4" s="12">
        <f t="shared" si="0"/>
        <v>3162300</v>
      </c>
      <c r="M4" s="12">
        <f t="shared" si="0"/>
        <v>5623400</v>
      </c>
      <c r="N4" s="12">
        <f t="shared" si="0"/>
        <v>10000000</v>
      </c>
      <c r="O4" s="12">
        <f t="shared" si="0"/>
        <v>17782000</v>
      </c>
      <c r="P4" s="12">
        <f t="shared" si="0"/>
        <v>31623000</v>
      </c>
      <c r="Q4" s="12">
        <f t="shared" ref="Q4:V4" si="1">M4*10</f>
        <v>56234000</v>
      </c>
      <c r="R4" s="12">
        <f t="shared" si="1"/>
        <v>100000000</v>
      </c>
      <c r="S4" s="12">
        <f t="shared" si="1"/>
        <v>177820000</v>
      </c>
      <c r="T4" s="12">
        <f t="shared" si="1"/>
        <v>316230000</v>
      </c>
      <c r="U4" s="12">
        <f t="shared" si="1"/>
        <v>562340000</v>
      </c>
      <c r="V4" s="12">
        <f t="shared" si="1"/>
        <v>1000000000</v>
      </c>
    </row>
    <row r="5" spans="1:22" x14ac:dyDescent="0.25">
      <c r="A5" s="28" t="s">
        <v>27</v>
      </c>
      <c r="B5" s="14">
        <v>1.6655389464882902</v>
      </c>
      <c r="C5" s="14">
        <v>1.7035787274247449</v>
      </c>
      <c r="D5" s="14">
        <v>1.7130773528427998</v>
      </c>
      <c r="E5" s="14">
        <v>1.6921185635451452</v>
      </c>
      <c r="F5" s="14">
        <v>1.6885649096989903</v>
      </c>
      <c r="G5" s="14">
        <v>1.6892451789297602</v>
      </c>
      <c r="H5" s="14">
        <v>1.6881593996655451</v>
      </c>
      <c r="I5" s="14">
        <v>6.1404962157190646</v>
      </c>
      <c r="J5" s="14">
        <v>45.448335160535095</v>
      </c>
      <c r="K5" s="14">
        <v>165.65700604347748</v>
      </c>
      <c r="L5" s="14">
        <v>328.51890651337754</v>
      </c>
      <c r="M5" s="14">
        <v>327.896752041806</v>
      </c>
      <c r="N5" s="14">
        <v>328.42331330267501</v>
      </c>
      <c r="O5" s="14">
        <v>327.71490526086899</v>
      </c>
      <c r="P5" s="14">
        <v>328.25088015217301</v>
      </c>
      <c r="Q5" s="14">
        <v>326.99519893478254</v>
      </c>
      <c r="R5" s="14">
        <v>327.88434424581897</v>
      </c>
      <c r="S5" s="14">
        <v>327.88243169565152</v>
      </c>
      <c r="T5" s="14">
        <v>328.01727142976546</v>
      </c>
      <c r="U5" s="14">
        <v>328.03863815719052</v>
      </c>
      <c r="V5" s="14">
        <v>328.25589094481597</v>
      </c>
    </row>
    <row r="6" spans="1:22" x14ac:dyDescent="0.25">
      <c r="A6" s="28" t="s">
        <v>16</v>
      </c>
      <c r="B6" s="12">
        <v>249.13016055016647</v>
      </c>
      <c r="C6" s="12">
        <v>289.01645386789249</v>
      </c>
      <c r="D6" s="12">
        <v>278.02222378929747</v>
      </c>
      <c r="E6" s="12">
        <v>231.18618085451448</v>
      </c>
      <c r="F6" s="12">
        <v>88.064756148829403</v>
      </c>
      <c r="G6" s="12">
        <v>168.83577369230701</v>
      </c>
      <c r="H6" s="12">
        <v>214.81272811203996</v>
      </c>
      <c r="I6" s="12">
        <v>255.36559765718999</v>
      </c>
      <c r="J6" s="12">
        <v>221.75851227257502</v>
      </c>
      <c r="K6" s="12">
        <v>232.11875376755796</v>
      </c>
      <c r="L6" s="12">
        <v>262.70119690802602</v>
      </c>
      <c r="M6" s="12">
        <v>296.33258522073544</v>
      </c>
      <c r="N6" s="12">
        <v>318.03512799999947</v>
      </c>
      <c r="O6" s="12">
        <v>322.44043259197298</v>
      </c>
      <c r="P6" s="12">
        <v>328.63461188795947</v>
      </c>
      <c r="Q6" s="12">
        <v>320.34120541471549</v>
      </c>
      <c r="R6" s="12">
        <v>318.55361430936455</v>
      </c>
      <c r="S6" s="12">
        <v>318.16877625919699</v>
      </c>
      <c r="T6" s="12">
        <v>318.15468202173855</v>
      </c>
      <c r="U6" s="12">
        <v>317.89618028929698</v>
      </c>
      <c r="V6" s="12">
        <v>318.31058717558506</v>
      </c>
    </row>
    <row r="7" spans="1:22" x14ac:dyDescent="0.25">
      <c r="A7" s="28" t="s">
        <v>17</v>
      </c>
      <c r="B7" s="12">
        <v>0.52593925083612003</v>
      </c>
      <c r="C7" s="12">
        <v>0.54748603678929753</v>
      </c>
      <c r="D7" s="12">
        <v>0.55669286454849454</v>
      </c>
      <c r="E7" s="12">
        <v>0.54339196655518351</v>
      </c>
      <c r="F7" s="12">
        <v>0.57200720401337801</v>
      </c>
      <c r="G7" s="12">
        <v>0.8252531839464875</v>
      </c>
      <c r="H7" s="12">
        <v>3.8265740953177203</v>
      </c>
      <c r="I7" s="12">
        <v>10.215916914715693</v>
      </c>
      <c r="J7" s="12">
        <v>29.342644025083548</v>
      </c>
      <c r="K7" s="12">
        <v>63.950687301003292</v>
      </c>
      <c r="L7" s="12">
        <v>125.83454584280899</v>
      </c>
      <c r="M7" s="12">
        <v>153.82654026755799</v>
      </c>
      <c r="N7" s="12">
        <v>179.6434552023405</v>
      </c>
      <c r="O7" s="12">
        <v>209.08722365384548</v>
      </c>
      <c r="P7" s="12">
        <v>231.96165421237401</v>
      </c>
      <c r="Q7" s="12">
        <v>252.01598742976552</v>
      </c>
      <c r="R7" s="12">
        <v>263.19915047658844</v>
      </c>
      <c r="S7" s="12">
        <v>266.94520516722355</v>
      </c>
      <c r="T7" s="12">
        <v>272.292138234113</v>
      </c>
      <c r="U7" s="12">
        <v>279.36778002842749</v>
      </c>
      <c r="V7" s="12">
        <v>278.11886373244045</v>
      </c>
    </row>
    <row r="8" spans="1:22" x14ac:dyDescent="0.25">
      <c r="A8" s="28" t="s">
        <v>19</v>
      </c>
      <c r="B8" s="12">
        <v>1.372956647157185</v>
      </c>
      <c r="C8" s="12">
        <v>1.3992272892976549</v>
      </c>
      <c r="D8" s="12">
        <v>1.4266995969899599</v>
      </c>
      <c r="E8" s="12">
        <v>1.4015085250836052</v>
      </c>
      <c r="F8" s="12">
        <v>1.4066400652173849</v>
      </c>
      <c r="G8" s="12">
        <v>1.4123059297658802</v>
      </c>
      <c r="H8" s="12">
        <v>1.412301232441465</v>
      </c>
      <c r="I8" s="12">
        <v>1.4156937307692248</v>
      </c>
      <c r="J8" s="12">
        <v>1.4139717341137099</v>
      </c>
      <c r="K8" s="12">
        <v>1.4126544448160501</v>
      </c>
      <c r="L8" s="12">
        <v>90.423169797658716</v>
      </c>
      <c r="M8" s="12">
        <v>182.14141913545103</v>
      </c>
      <c r="N8" s="12">
        <v>208.77215431605299</v>
      </c>
      <c r="O8" s="12">
        <v>208.79576106187247</v>
      </c>
      <c r="P8" s="12">
        <v>262.263342822742</v>
      </c>
      <c r="Q8" s="12">
        <v>282.59073068561855</v>
      </c>
      <c r="R8" s="12">
        <v>320.37107706354453</v>
      </c>
      <c r="S8" s="12">
        <v>319.77567669230746</v>
      </c>
      <c r="T8" s="12">
        <v>319.5653087240795</v>
      </c>
      <c r="U8" s="12">
        <v>319.65742772909601</v>
      </c>
      <c r="V8" s="12">
        <v>319.4330903093645</v>
      </c>
    </row>
    <row r="9" spans="1:22" x14ac:dyDescent="0.25">
      <c r="A9" s="28" t="s">
        <v>20</v>
      </c>
      <c r="B9" s="12">
        <v>0.53835646321070141</v>
      </c>
      <c r="C9" s="12">
        <v>0.55750066220735739</v>
      </c>
      <c r="D9" s="12">
        <v>0.5623771555183944</v>
      </c>
      <c r="E9" s="12">
        <v>0.56262493311036699</v>
      </c>
      <c r="F9" s="12">
        <v>0.56147297826086906</v>
      </c>
      <c r="G9" s="12">
        <v>0.64268625250836098</v>
      </c>
      <c r="H9" s="12">
        <v>1.408546391304345</v>
      </c>
      <c r="I9" s="12">
        <v>6.2309233260869448</v>
      </c>
      <c r="J9" s="12">
        <v>28.940893392976548</v>
      </c>
      <c r="K9" s="12">
        <v>84.857795143812552</v>
      </c>
      <c r="L9" s="12">
        <v>148.57816426588602</v>
      </c>
      <c r="M9" s="12">
        <v>167.40082421906297</v>
      </c>
      <c r="N9" s="12">
        <v>208.87069823411352</v>
      </c>
      <c r="O9" s="12">
        <v>250.18307637290948</v>
      </c>
      <c r="P9" s="12">
        <v>271.91420760367845</v>
      </c>
      <c r="Q9" s="12">
        <v>297.25411231939745</v>
      </c>
      <c r="R9" s="12">
        <v>296.865921008361</v>
      </c>
      <c r="S9" s="12">
        <v>297.04570410033404</v>
      </c>
      <c r="T9" s="12">
        <v>296.98827628093647</v>
      </c>
      <c r="U9" s="12">
        <v>303.82918772742448</v>
      </c>
      <c r="V9" s="12">
        <v>311.67555900836049</v>
      </c>
    </row>
    <row r="10" spans="1:22" x14ac:dyDescent="0.25">
      <c r="A10" s="28" t="s">
        <v>18</v>
      </c>
      <c r="B10" s="12">
        <v>196.96603447993249</v>
      </c>
      <c r="C10" s="12">
        <v>239.77769257190599</v>
      </c>
      <c r="D10" s="12">
        <v>215.352588536789</v>
      </c>
      <c r="E10" s="12">
        <v>181.24205527926398</v>
      </c>
      <c r="F10" s="12">
        <v>155.8077182207355</v>
      </c>
      <c r="G10" s="12">
        <v>124.920896322742</v>
      </c>
      <c r="H10" s="12">
        <v>102.54001657692275</v>
      </c>
      <c r="I10" s="12">
        <v>99.3692598695648</v>
      </c>
      <c r="J10" s="12">
        <v>130.77234718729051</v>
      </c>
      <c r="K10" s="12">
        <v>160.9287802290965</v>
      </c>
      <c r="L10" s="12">
        <v>179.25089235785902</v>
      </c>
      <c r="M10" s="12">
        <v>191.88279568561848</v>
      </c>
      <c r="N10" s="12">
        <v>203.50930831939749</v>
      </c>
      <c r="O10" s="12">
        <v>219.94153136287599</v>
      </c>
      <c r="P10" s="12">
        <v>233.91663616722352</v>
      </c>
      <c r="Q10" s="12">
        <v>242.53323565217349</v>
      </c>
      <c r="R10" s="12">
        <v>251.52191122073503</v>
      </c>
      <c r="S10" s="12">
        <v>253.899030655518</v>
      </c>
      <c r="T10" s="12">
        <v>260.10092785284252</v>
      </c>
      <c r="U10" s="12">
        <v>261.2491269799325</v>
      </c>
      <c r="V10" s="12">
        <v>264.992501581939</v>
      </c>
    </row>
    <row r="11" spans="1:22" s="28" customFormat="1" x14ac:dyDescent="0.25">
      <c r="A11" s="28" t="s">
        <v>49</v>
      </c>
      <c r="B11" s="28">
        <v>0.52690840301003361</v>
      </c>
      <c r="C11" s="28">
        <v>0.55784168060200601</v>
      </c>
      <c r="D11" s="28">
        <v>0.90276827424748751</v>
      </c>
      <c r="E11" s="28">
        <v>0.78762076755852695</v>
      </c>
      <c r="F11" s="28">
        <v>3.0164886270902946</v>
      </c>
      <c r="G11" s="28">
        <v>3.7780553494983251</v>
      </c>
      <c r="H11" s="28">
        <v>8.1168950719063542</v>
      </c>
      <c r="I11" s="28">
        <v>15.7670908210702</v>
      </c>
      <c r="J11" s="28">
        <v>30.418972849498303</v>
      </c>
      <c r="K11" s="28">
        <v>59.886620876254199</v>
      </c>
      <c r="L11" s="28">
        <v>90.13459719063539</v>
      </c>
      <c r="M11" s="28">
        <v>125.24200256020001</v>
      </c>
      <c r="N11" s="28">
        <v>155.35267035953154</v>
      </c>
      <c r="O11" s="28">
        <v>166.25638017391253</v>
      </c>
      <c r="P11" s="28">
        <v>175.5681301237455</v>
      </c>
      <c r="Q11" s="28">
        <v>191.2708132491635</v>
      </c>
      <c r="R11" s="28">
        <v>207.96255968896253</v>
      </c>
      <c r="S11" s="28">
        <v>229.07419394147098</v>
      </c>
      <c r="T11" s="28">
        <v>242.50738739130401</v>
      </c>
      <c r="U11" s="28">
        <v>248.4295793461535</v>
      </c>
      <c r="V11" s="28">
        <v>253.56169941973201</v>
      </c>
    </row>
    <row r="12" spans="1:22" s="28" customFormat="1" x14ac:dyDescent="0.25">
      <c r="A12" s="28" t="s">
        <v>47</v>
      </c>
      <c r="B12" s="28">
        <v>196.98492965384548</v>
      </c>
      <c r="C12" s="28">
        <v>246.83155909698951</v>
      </c>
      <c r="D12" s="28">
        <v>251.34722757692299</v>
      </c>
      <c r="E12" s="28">
        <v>201.085525466555</v>
      </c>
      <c r="F12" s="28">
        <v>139.61964254682204</v>
      </c>
      <c r="G12" s="28">
        <v>135.58393411705649</v>
      </c>
      <c r="H12" s="28">
        <v>104.0389755150495</v>
      </c>
      <c r="I12" s="28">
        <v>122.95982725250748</v>
      </c>
      <c r="J12" s="28">
        <v>167.31708278595252</v>
      </c>
      <c r="K12" s="28">
        <v>183.25666491137099</v>
      </c>
      <c r="L12" s="28">
        <v>199.96062421070198</v>
      </c>
      <c r="M12" s="28">
        <v>216.44584813043397</v>
      </c>
      <c r="N12" s="28">
        <v>241.31725521237399</v>
      </c>
      <c r="O12" s="28">
        <v>261.78750479598597</v>
      </c>
      <c r="P12" s="28">
        <v>271.81926048494944</v>
      </c>
      <c r="Q12" s="28">
        <v>281.24614409531699</v>
      </c>
      <c r="R12" s="28">
        <v>282.73668510702345</v>
      </c>
      <c r="S12" s="28">
        <v>284.04504609698893</v>
      </c>
      <c r="T12" s="28">
        <v>292.75046867056795</v>
      </c>
      <c r="U12" s="28">
        <v>298.81942217391253</v>
      </c>
      <c r="V12" s="28">
        <v>300.36744968060145</v>
      </c>
    </row>
    <row r="13" spans="1:22" s="28" customFormat="1" x14ac:dyDescent="0.25">
      <c r="A13" s="28" t="s">
        <v>48</v>
      </c>
      <c r="B13" s="28">
        <v>0.53686617892976551</v>
      </c>
      <c r="C13" s="28">
        <v>0.54806029264214051</v>
      </c>
      <c r="D13" s="28">
        <v>0.56635969397993247</v>
      </c>
      <c r="E13" s="28">
        <v>0.6790870535117054</v>
      </c>
      <c r="F13" s="28">
        <v>1.8383932090301003</v>
      </c>
      <c r="G13" s="28">
        <v>6.1455514414715653</v>
      </c>
      <c r="H13" s="28">
        <v>13.171594928093601</v>
      </c>
      <c r="I13" s="28">
        <v>28.130667257525047</v>
      </c>
      <c r="J13" s="28">
        <v>50.54272863879595</v>
      </c>
      <c r="K13" s="28">
        <v>68.691621647157191</v>
      </c>
      <c r="L13" s="28">
        <v>115.43394940133751</v>
      </c>
      <c r="M13" s="28">
        <v>157.71707835953151</v>
      </c>
      <c r="N13" s="28">
        <v>171.03155361538398</v>
      </c>
      <c r="O13" s="28">
        <v>187.95757083110351</v>
      </c>
      <c r="P13" s="28">
        <v>201.32148554849454</v>
      </c>
      <c r="Q13" s="28">
        <v>223.72758559030049</v>
      </c>
      <c r="R13" s="28">
        <v>252.54908329431399</v>
      </c>
      <c r="S13" s="28">
        <v>264.06587430769144</v>
      </c>
      <c r="T13" s="28">
        <v>275.24923996153797</v>
      </c>
      <c r="U13" s="28">
        <v>286.23920253846097</v>
      </c>
      <c r="V13" s="28">
        <v>286.01874602006649</v>
      </c>
    </row>
    <row r="14" spans="1:22" s="28" customFormat="1" x14ac:dyDescent="0.25">
      <c r="A14" s="28" t="s">
        <v>53</v>
      </c>
      <c r="B14" s="28">
        <v>0.67252715886287651</v>
      </c>
      <c r="C14" s="28">
        <v>0.70452529096989891</v>
      </c>
      <c r="D14" s="28">
        <v>0.70885328595317709</v>
      </c>
      <c r="E14" s="28">
        <v>0.69889980936454799</v>
      </c>
      <c r="F14" s="28">
        <v>0.69825853846153807</v>
      </c>
      <c r="G14" s="28">
        <v>0.69976230267558504</v>
      </c>
      <c r="H14" s="28">
        <v>0.69851880100334407</v>
      </c>
      <c r="I14" s="28">
        <v>4.4365262023411294</v>
      </c>
      <c r="J14" s="28">
        <v>39.045597488294305</v>
      </c>
      <c r="K14" s="28">
        <v>149.46956831605297</v>
      </c>
      <c r="L14" s="28">
        <v>149.85665159698951</v>
      </c>
      <c r="M14" s="28">
        <v>163.4900620016715</v>
      </c>
      <c r="N14" s="28">
        <v>204.84620106521703</v>
      </c>
      <c r="O14" s="28">
        <v>326.85279701672198</v>
      </c>
      <c r="P14" s="28">
        <v>326.59223020568504</v>
      </c>
      <c r="Q14" s="28">
        <v>326.9065687625415</v>
      </c>
      <c r="R14" s="28">
        <v>325.66615522742404</v>
      </c>
      <c r="S14" s="28">
        <v>325.96972156020053</v>
      </c>
      <c r="T14" s="28">
        <v>326.11077593645456</v>
      </c>
      <c r="U14" s="28">
        <v>325.65518933946453</v>
      </c>
      <c r="V14" s="28">
        <v>325.77821854347752</v>
      </c>
    </row>
    <row r="15" spans="1:22" x14ac:dyDescent="0.25">
      <c r="A15" s="28" t="s">
        <v>51</v>
      </c>
      <c r="B15" s="12">
        <v>0.65922010535117015</v>
      </c>
      <c r="C15" s="12">
        <v>0.68653277090300946</v>
      </c>
      <c r="D15" s="12">
        <v>0.68887692140468149</v>
      </c>
      <c r="E15" s="12">
        <v>0.67585835785953097</v>
      </c>
      <c r="F15" s="12">
        <v>0.67934168561872899</v>
      </c>
      <c r="G15" s="12">
        <v>1.473884596989967</v>
      </c>
      <c r="H15" s="12">
        <v>7.2594640903010008</v>
      </c>
      <c r="I15" s="12">
        <v>22.482777984949799</v>
      </c>
      <c r="J15" s="12">
        <v>61.254938419732397</v>
      </c>
      <c r="K15" s="12">
        <v>61.396745801003249</v>
      </c>
      <c r="L15" s="12">
        <v>73.2833810250836</v>
      </c>
      <c r="M15" s="12">
        <v>103.59233523745765</v>
      </c>
      <c r="N15" s="12">
        <v>165.04428770568501</v>
      </c>
      <c r="O15" s="12">
        <v>196.82667160367851</v>
      </c>
      <c r="P15" s="12">
        <v>277.09045584113647</v>
      </c>
      <c r="Q15" s="12">
        <v>276.90377058528401</v>
      </c>
      <c r="R15" s="12">
        <v>284.57172907190551</v>
      </c>
      <c r="S15" s="12">
        <v>286.74276348160498</v>
      </c>
      <c r="T15" s="12">
        <v>292.03785493812654</v>
      </c>
      <c r="U15" s="12">
        <v>292.51149196655501</v>
      </c>
      <c r="V15" s="12">
        <v>292.66966940969849</v>
      </c>
    </row>
    <row r="16" spans="1:22" x14ac:dyDescent="0.25">
      <c r="A16" s="28" t="s">
        <v>50</v>
      </c>
      <c r="B16" s="12">
        <v>0.53383818561872853</v>
      </c>
      <c r="C16" s="12">
        <v>0.5662453110367891</v>
      </c>
      <c r="D16" s="12">
        <v>0.56575468561872855</v>
      </c>
      <c r="E16" s="12">
        <v>0.56212137290969788</v>
      </c>
      <c r="F16" s="12">
        <v>0.70335730602006652</v>
      </c>
      <c r="G16" s="12">
        <v>1.1648763745819355</v>
      </c>
      <c r="H16" s="12">
        <v>2.3005869765886251</v>
      </c>
      <c r="I16" s="12">
        <v>3.4658513093645453</v>
      </c>
      <c r="J16" s="12">
        <v>4.7223437023411341</v>
      </c>
      <c r="K16" s="12">
        <v>8.5925266287625313</v>
      </c>
      <c r="L16" s="12">
        <v>13.601947872909649</v>
      </c>
      <c r="M16" s="12">
        <v>21.023642889632097</v>
      </c>
      <c r="N16" s="12">
        <v>34.132695272575241</v>
      </c>
      <c r="O16" s="12">
        <v>65.812783784280953</v>
      </c>
      <c r="P16" s="12">
        <v>81.790897670568555</v>
      </c>
      <c r="Q16" s="12">
        <v>105.6385481655515</v>
      </c>
      <c r="R16" s="12">
        <v>119.6989863946485</v>
      </c>
      <c r="S16" s="12">
        <v>133.27627059866151</v>
      </c>
      <c r="T16" s="12">
        <v>148.67436896320999</v>
      </c>
      <c r="U16" s="12">
        <v>156.21066275250797</v>
      </c>
      <c r="V16" s="12">
        <v>161.9046012926415</v>
      </c>
    </row>
    <row r="17" spans="1:22" x14ac:dyDescent="0.25">
      <c r="A17" s="28" t="s">
        <v>52</v>
      </c>
      <c r="B17" s="12">
        <v>12.19478511036785</v>
      </c>
      <c r="C17" s="12">
        <v>12.249372999999951</v>
      </c>
      <c r="D17" s="12">
        <v>12.485871722408001</v>
      </c>
      <c r="E17" s="12">
        <v>9.6933787341136792</v>
      </c>
      <c r="F17" s="12">
        <v>2.7095797290969799</v>
      </c>
      <c r="G17" s="12">
        <v>2.543019923076915</v>
      </c>
      <c r="H17" s="12">
        <v>3.9108053612040155</v>
      </c>
      <c r="I17" s="12">
        <v>8.0388756438127054</v>
      </c>
      <c r="J17" s="12">
        <v>20.349320180601946</v>
      </c>
      <c r="K17" s="12">
        <v>28.6466023578595</v>
      </c>
      <c r="L17" s="12">
        <v>40.992568832775852</v>
      </c>
      <c r="M17" s="12">
        <v>60.360188267558449</v>
      </c>
      <c r="N17" s="12">
        <v>79.193578769230797</v>
      </c>
      <c r="O17" s="12">
        <v>95.286215403010004</v>
      </c>
      <c r="P17" s="12">
        <v>108.68615087290951</v>
      </c>
      <c r="Q17" s="12">
        <v>123.4656441254175</v>
      </c>
      <c r="R17" s="12">
        <v>130.53984457357799</v>
      </c>
      <c r="S17" s="12">
        <v>137.16849553678901</v>
      </c>
      <c r="T17" s="12">
        <v>143.82791598160497</v>
      </c>
      <c r="U17" s="12">
        <v>150.49753232274199</v>
      </c>
      <c r="V17" s="12">
        <v>153.75795773076851</v>
      </c>
    </row>
    <row r="18" spans="1:22" x14ac:dyDescent="0.25">
      <c r="A18" s="28" t="s">
        <v>55</v>
      </c>
      <c r="B18" s="12">
        <v>0.55013493979933048</v>
      </c>
      <c r="C18" s="12">
        <v>0.58517184448160509</v>
      </c>
      <c r="D18" s="12">
        <v>0.59301539799331093</v>
      </c>
      <c r="E18" s="12">
        <v>0.58153700334448155</v>
      </c>
      <c r="F18" s="12">
        <v>0.5791173210702335</v>
      </c>
      <c r="G18" s="12">
        <v>0.72838982943143737</v>
      </c>
      <c r="H18" s="12">
        <v>3.0100018862876206</v>
      </c>
      <c r="I18" s="12">
        <v>4.3992253026755801</v>
      </c>
      <c r="J18" s="12">
        <v>9.5219098628762158</v>
      </c>
      <c r="K18" s="12">
        <v>11.87695451170565</v>
      </c>
      <c r="L18" s="12">
        <v>18.879669998327703</v>
      </c>
      <c r="M18" s="12">
        <v>33.267456282608649</v>
      </c>
      <c r="N18" s="12">
        <v>56.726566867892899</v>
      </c>
      <c r="O18" s="12">
        <v>74.656563275919709</v>
      </c>
      <c r="P18" s="12">
        <v>114.242214107023</v>
      </c>
      <c r="Q18" s="12">
        <v>138.40212724080251</v>
      </c>
      <c r="R18" s="12">
        <v>182.6424532775915</v>
      </c>
      <c r="S18" s="12">
        <v>188.44708609866146</v>
      </c>
      <c r="T18" s="12">
        <v>215.03969287123698</v>
      </c>
      <c r="U18" s="12">
        <v>227.05611285117001</v>
      </c>
      <c r="V18" s="12">
        <v>242.58617299163802</v>
      </c>
    </row>
    <row r="19" spans="1:22" x14ac:dyDescent="0.25">
      <c r="A19" s="28" t="s">
        <v>54</v>
      </c>
      <c r="B19" s="12">
        <v>0.56060346153846108</v>
      </c>
      <c r="C19" s="12">
        <v>0.57608401505016649</v>
      </c>
      <c r="D19" s="12">
        <v>0.59172836622073499</v>
      </c>
      <c r="E19" s="12">
        <v>0.57741977759197316</v>
      </c>
      <c r="F19" s="12">
        <v>0.58391549498327711</v>
      </c>
      <c r="G19" s="12">
        <v>1.0010272006688949</v>
      </c>
      <c r="H19" s="12">
        <v>2.1843834816053498</v>
      </c>
      <c r="I19" s="12">
        <v>6.6790167441471162</v>
      </c>
      <c r="J19" s="12">
        <v>14.511407913043451</v>
      </c>
      <c r="K19" s="12">
        <v>34.526413403009997</v>
      </c>
      <c r="L19" s="12">
        <v>48.877655028428045</v>
      </c>
      <c r="M19" s="12">
        <v>72.917161503344445</v>
      </c>
      <c r="N19" s="12">
        <v>89.417685682274197</v>
      </c>
      <c r="O19" s="12">
        <v>107.91466165384549</v>
      </c>
      <c r="P19" s="12">
        <v>128.22646244815999</v>
      </c>
      <c r="Q19" s="12">
        <v>148.146869464882</v>
      </c>
      <c r="R19" s="12">
        <v>160.097347503344</v>
      </c>
      <c r="S19" s="12">
        <v>168.69469684949749</v>
      </c>
      <c r="T19" s="12">
        <v>180.48823154515</v>
      </c>
      <c r="U19" s="12">
        <v>184.93885881103651</v>
      </c>
      <c r="V19" s="12">
        <v>195.01056641805948</v>
      </c>
    </row>
    <row r="22" spans="1:22" x14ac:dyDescent="0.25">
      <c r="A22" s="12" t="s">
        <v>74</v>
      </c>
      <c r="B22" s="12" t="s">
        <v>2</v>
      </c>
    </row>
    <row r="23" spans="1:22" x14ac:dyDescent="0.25">
      <c r="A23" s="12" t="s">
        <v>0</v>
      </c>
      <c r="B23" s="12">
        <v>10000</v>
      </c>
      <c r="C23" s="12">
        <v>17782</v>
      </c>
      <c r="D23" s="12">
        <v>31623</v>
      </c>
      <c r="E23" s="12">
        <v>56234</v>
      </c>
      <c r="F23" s="12">
        <f>B23*10</f>
        <v>100000</v>
      </c>
      <c r="G23" s="12">
        <f t="shared" ref="G23:P23" si="2">C23*10</f>
        <v>177820</v>
      </c>
      <c r="H23" s="12">
        <f t="shared" si="2"/>
        <v>316230</v>
      </c>
      <c r="I23" s="12">
        <f t="shared" si="2"/>
        <v>562340</v>
      </c>
      <c r="J23" s="12">
        <f t="shared" si="2"/>
        <v>1000000</v>
      </c>
      <c r="K23" s="12">
        <f t="shared" si="2"/>
        <v>1778200</v>
      </c>
      <c r="L23" s="12">
        <f t="shared" si="2"/>
        <v>3162300</v>
      </c>
      <c r="M23" s="12">
        <f t="shared" si="2"/>
        <v>5623400</v>
      </c>
      <c r="N23" s="12">
        <f t="shared" si="2"/>
        <v>10000000</v>
      </c>
      <c r="O23" s="12">
        <f t="shared" si="2"/>
        <v>17782000</v>
      </c>
      <c r="P23" s="12">
        <f t="shared" si="2"/>
        <v>31623000</v>
      </c>
      <c r="Q23" s="12">
        <f t="shared" ref="Q23:V23" si="3">M23*10</f>
        <v>56234000</v>
      </c>
      <c r="R23" s="12">
        <f t="shared" si="3"/>
        <v>100000000</v>
      </c>
      <c r="S23" s="12">
        <f t="shared" si="3"/>
        <v>177820000</v>
      </c>
      <c r="T23" s="12">
        <f t="shared" si="3"/>
        <v>316230000</v>
      </c>
      <c r="U23" s="12">
        <f t="shared" si="3"/>
        <v>562340000</v>
      </c>
      <c r="V23" s="12">
        <f t="shared" si="3"/>
        <v>1000000000</v>
      </c>
    </row>
    <row r="24" spans="1:22" x14ac:dyDescent="0.25">
      <c r="A24" s="12" t="s">
        <v>28</v>
      </c>
      <c r="B24" s="13">
        <v>1.6655389464882902</v>
      </c>
      <c r="C24" s="13">
        <v>1.7035787274247449</v>
      </c>
      <c r="D24" s="13">
        <v>1.7130773528427998</v>
      </c>
      <c r="E24" s="13">
        <v>1.6921185635451452</v>
      </c>
      <c r="F24" s="13">
        <v>1.6885649096989903</v>
      </c>
      <c r="G24" s="13">
        <v>1.6892451789297602</v>
      </c>
      <c r="H24" s="13">
        <v>1.6881593996655451</v>
      </c>
      <c r="I24" s="13">
        <v>6.1404962157190646</v>
      </c>
      <c r="J24" s="13">
        <v>45.448335160535095</v>
      </c>
      <c r="K24" s="13">
        <v>165.65700604347748</v>
      </c>
      <c r="L24" s="13">
        <v>328.51890651337754</v>
      </c>
      <c r="M24" s="13">
        <v>327.896752041806</v>
      </c>
      <c r="N24" s="13">
        <v>328.42331330267501</v>
      </c>
      <c r="O24" s="13">
        <v>327.71490526086899</v>
      </c>
      <c r="P24" s="13">
        <v>328.25088015217301</v>
      </c>
      <c r="Q24" s="13">
        <v>326.99519893478254</v>
      </c>
      <c r="R24" s="13">
        <v>327.88434424581897</v>
      </c>
      <c r="S24" s="13">
        <v>327.88243169565152</v>
      </c>
      <c r="T24" s="13">
        <v>328.01727142976546</v>
      </c>
      <c r="U24" s="13">
        <v>328.03863815719052</v>
      </c>
      <c r="V24" s="13">
        <v>328.25589094481597</v>
      </c>
    </row>
    <row r="25" spans="1:22" x14ac:dyDescent="0.25">
      <c r="A25" s="12" t="s">
        <v>10</v>
      </c>
      <c r="B25" s="12">
        <v>232.397725704013</v>
      </c>
      <c r="C25" s="12">
        <v>253.5610283043475</v>
      </c>
      <c r="D25" s="12">
        <v>290.42091851337756</v>
      </c>
      <c r="E25" s="12">
        <v>65.140705461538403</v>
      </c>
      <c r="F25" s="12">
        <v>95.014764906354543</v>
      </c>
      <c r="G25" s="12">
        <v>168.71920024414649</v>
      </c>
      <c r="H25" s="12">
        <v>200.68846842140402</v>
      </c>
      <c r="I25" s="12">
        <v>252.13157543645451</v>
      </c>
      <c r="J25" s="12">
        <v>252.6592298829425</v>
      </c>
      <c r="K25" s="12">
        <v>238.03939508862848</v>
      </c>
      <c r="L25" s="12">
        <v>263.51521698996601</v>
      </c>
      <c r="M25" s="12">
        <v>296.87772113043457</v>
      </c>
      <c r="N25" s="12">
        <v>319.61013001170505</v>
      </c>
      <c r="O25" s="12">
        <v>323.84421919397954</v>
      </c>
      <c r="P25" s="12">
        <v>328.91030043979902</v>
      </c>
      <c r="Q25" s="12">
        <v>319.38159672240744</v>
      </c>
      <c r="R25" s="12">
        <v>318.68434164214</v>
      </c>
      <c r="S25" s="12">
        <v>318.21227632943101</v>
      </c>
      <c r="T25" s="12">
        <v>318.79027762040101</v>
      </c>
      <c r="U25" s="12">
        <v>318.53390637625347</v>
      </c>
      <c r="V25" s="12">
        <v>319.537267704013</v>
      </c>
    </row>
    <row r="26" spans="1:22" x14ac:dyDescent="0.25">
      <c r="A26" s="12" t="s">
        <v>11</v>
      </c>
      <c r="B26" s="12">
        <v>0.52318440468227356</v>
      </c>
      <c r="C26" s="12">
        <v>0.54146280434782545</v>
      </c>
      <c r="D26" s="12">
        <v>0.55701724916387896</v>
      </c>
      <c r="E26" s="12">
        <v>0.54300105351170547</v>
      </c>
      <c r="F26" s="12">
        <v>0.57163691638795944</v>
      </c>
      <c r="G26" s="12">
        <v>0.67789478093645461</v>
      </c>
      <c r="H26" s="12">
        <v>4.3273679214046803</v>
      </c>
      <c r="I26" s="12">
        <v>7.4203293996655448</v>
      </c>
      <c r="J26" s="12">
        <v>23.015907516722354</v>
      </c>
      <c r="K26" s="12">
        <v>66.412439158862909</v>
      </c>
      <c r="L26" s="12">
        <v>112.1814985418055</v>
      </c>
      <c r="M26" s="12">
        <v>144.022995538461</v>
      </c>
      <c r="N26" s="12">
        <v>159.820549760869</v>
      </c>
      <c r="O26" s="12">
        <v>190.89338602675497</v>
      </c>
      <c r="P26" s="12">
        <v>221.5856967491635</v>
      </c>
      <c r="Q26" s="12">
        <v>242.78459684280904</v>
      </c>
      <c r="R26" s="12">
        <v>250.01063677926396</v>
      </c>
      <c r="S26" s="12">
        <v>252.89662462876203</v>
      </c>
      <c r="T26" s="12">
        <v>261.92140673244148</v>
      </c>
      <c r="U26" s="12">
        <v>263.9303223528425</v>
      </c>
      <c r="V26" s="12">
        <v>264.91652025250801</v>
      </c>
    </row>
    <row r="27" spans="1:22" x14ac:dyDescent="0.25">
      <c r="A27" s="12" t="s">
        <v>12</v>
      </c>
      <c r="B27" s="12">
        <v>1.2917195685618701</v>
      </c>
      <c r="C27" s="12">
        <v>1.3115122675585249</v>
      </c>
      <c r="D27" s="12">
        <v>1.31602576086956</v>
      </c>
      <c r="E27" s="12">
        <v>1.3119836471571851</v>
      </c>
      <c r="F27" s="12">
        <v>1.3106731622073551</v>
      </c>
      <c r="G27" s="12">
        <v>1.3147302408026698</v>
      </c>
      <c r="H27" s="12">
        <v>1.3146910083612</v>
      </c>
      <c r="I27" s="12">
        <v>1.32009348996655</v>
      </c>
      <c r="J27" s="12">
        <v>1.311355051839455</v>
      </c>
      <c r="K27" s="12">
        <v>1.3091885836120349</v>
      </c>
      <c r="L27" s="12">
        <v>1.3098667073578552</v>
      </c>
      <c r="M27" s="12">
        <v>182.43072402006601</v>
      </c>
      <c r="N27" s="12">
        <v>209.33172897324351</v>
      </c>
      <c r="O27" s="12">
        <v>209.05894701003299</v>
      </c>
      <c r="P27" s="12">
        <v>243.04119314214051</v>
      </c>
      <c r="Q27" s="12">
        <v>281.26545740133753</v>
      </c>
      <c r="R27" s="12">
        <v>320.33652602842744</v>
      </c>
      <c r="S27" s="12">
        <v>320.778914471571</v>
      </c>
      <c r="T27" s="12">
        <v>320.23263868729049</v>
      </c>
      <c r="U27" s="12">
        <v>320.37736236789254</v>
      </c>
      <c r="V27" s="12">
        <v>320.33783808026703</v>
      </c>
    </row>
    <row r="28" spans="1:22" x14ac:dyDescent="0.25">
      <c r="A28" s="12" t="s">
        <v>13</v>
      </c>
      <c r="B28" s="12">
        <v>0.55240371070234051</v>
      </c>
      <c r="C28" s="12">
        <v>0.57174635284280906</v>
      </c>
      <c r="D28" s="12">
        <v>0.58484252341137111</v>
      </c>
      <c r="E28" s="12">
        <v>0.56915818394648798</v>
      </c>
      <c r="F28" s="12">
        <v>0.5746734632107019</v>
      </c>
      <c r="G28" s="12">
        <v>0.96965904849497897</v>
      </c>
      <c r="H28" s="12">
        <v>3.6134704799331048</v>
      </c>
      <c r="I28" s="12">
        <v>7.2829432307692308</v>
      </c>
      <c r="J28" s="12">
        <v>22.309216623745751</v>
      </c>
      <c r="K28" s="12">
        <v>73.415715901337308</v>
      </c>
      <c r="L28" s="12">
        <v>134.59770429264202</v>
      </c>
      <c r="M28" s="12">
        <v>163.05599183444798</v>
      </c>
      <c r="N28" s="12">
        <v>189.26920550501649</v>
      </c>
      <c r="O28" s="12">
        <v>236.63406697491598</v>
      </c>
      <c r="P28" s="12">
        <v>270.91377279598595</v>
      </c>
      <c r="Q28" s="12">
        <v>290.10031098160499</v>
      </c>
      <c r="R28" s="12">
        <v>296.29273772742403</v>
      </c>
      <c r="S28" s="12">
        <v>296.68588367725744</v>
      </c>
      <c r="T28" s="12">
        <v>296.45392876755795</v>
      </c>
      <c r="U28" s="12">
        <v>304.046907877926</v>
      </c>
      <c r="V28" s="12">
        <v>308.50909843311001</v>
      </c>
    </row>
    <row r="29" spans="1:22" x14ac:dyDescent="0.25">
      <c r="A29" s="12" t="s">
        <v>14</v>
      </c>
      <c r="B29" s="12">
        <v>199.27344414548452</v>
      </c>
      <c r="C29" s="12">
        <v>242.0437112224075</v>
      </c>
      <c r="D29" s="12">
        <v>205.85235337625349</v>
      </c>
      <c r="E29" s="12">
        <v>180.38227946153802</v>
      </c>
      <c r="F29" s="12">
        <v>152.5660606454845</v>
      </c>
      <c r="G29" s="12">
        <v>107.61053909030051</v>
      </c>
      <c r="H29" s="12">
        <v>88.133865133778684</v>
      </c>
      <c r="I29" s="12">
        <v>87.930018324414405</v>
      </c>
      <c r="J29" s="12">
        <v>120.84998720234051</v>
      </c>
      <c r="K29" s="12">
        <v>144.3203876053505</v>
      </c>
      <c r="L29" s="12">
        <v>170.86044812541749</v>
      </c>
      <c r="M29" s="12">
        <v>183.55151017056798</v>
      </c>
      <c r="N29" s="12">
        <v>197.18530883946448</v>
      </c>
      <c r="O29" s="12">
        <v>204.62009962207301</v>
      </c>
      <c r="P29" s="12">
        <v>212.56451132775902</v>
      </c>
      <c r="Q29" s="12">
        <v>223.68749047491602</v>
      </c>
      <c r="R29" s="12">
        <v>229.81222538963152</v>
      </c>
      <c r="S29" s="12">
        <v>235.97992019230747</v>
      </c>
      <c r="T29" s="12">
        <v>240.49802364214</v>
      </c>
      <c r="U29" s="12">
        <v>247.37816956688951</v>
      </c>
      <c r="V29" s="12">
        <v>248.64099943979903</v>
      </c>
    </row>
    <row r="30" spans="1:22" s="28" customFormat="1" x14ac:dyDescent="0.25">
      <c r="A30" s="28" t="s">
        <v>56</v>
      </c>
      <c r="B30" s="28">
        <v>0.52517998996655502</v>
      </c>
      <c r="C30" s="28">
        <v>0.55995065050167192</v>
      </c>
      <c r="D30" s="28">
        <v>0.74875640468227345</v>
      </c>
      <c r="E30" s="28">
        <v>1.2409551889632051</v>
      </c>
      <c r="F30" s="28">
        <v>1.9697904147157148</v>
      </c>
      <c r="G30" s="28">
        <v>5.1107972926421299</v>
      </c>
      <c r="H30" s="28">
        <v>9.3788508127090147</v>
      </c>
      <c r="I30" s="28">
        <v>17.914456015050099</v>
      </c>
      <c r="J30" s="28">
        <v>33.245585058528349</v>
      </c>
      <c r="K30" s="28">
        <v>59.166890511705653</v>
      </c>
      <c r="L30" s="28">
        <v>80.937306929765853</v>
      </c>
      <c r="M30" s="28">
        <v>110.760732456521</v>
      </c>
      <c r="N30" s="28">
        <v>146.35565133277552</v>
      </c>
      <c r="O30" s="28">
        <v>161.70006125250799</v>
      </c>
      <c r="P30" s="28">
        <v>171.75832241805949</v>
      </c>
      <c r="Q30" s="28">
        <v>179.22799722240751</v>
      </c>
      <c r="R30" s="28">
        <v>190.45751447324403</v>
      </c>
      <c r="S30" s="28">
        <v>211.24647210702301</v>
      </c>
      <c r="T30" s="28">
        <v>222.00663424247452</v>
      </c>
      <c r="U30" s="28">
        <v>227.49638079096951</v>
      </c>
      <c r="V30" s="28">
        <v>239.820500789297</v>
      </c>
    </row>
    <row r="31" spans="1:22" s="28" customFormat="1" x14ac:dyDescent="0.25">
      <c r="A31" s="28" t="s">
        <v>57</v>
      </c>
      <c r="B31" s="28">
        <v>194.860689518394</v>
      </c>
      <c r="C31" s="28">
        <v>246.73822562876202</v>
      </c>
      <c r="D31" s="28">
        <v>227.01391501170551</v>
      </c>
      <c r="E31" s="28">
        <v>194.19144389297597</v>
      </c>
      <c r="F31" s="28">
        <v>136.400511170568</v>
      </c>
      <c r="G31" s="28">
        <v>118.37980867391249</v>
      </c>
      <c r="H31" s="28">
        <v>120.3121074113711</v>
      </c>
      <c r="I31" s="28">
        <v>135.79821572742452</v>
      </c>
      <c r="J31" s="28">
        <v>146.18325720902948</v>
      </c>
      <c r="K31" s="28">
        <v>175.58840606688901</v>
      </c>
      <c r="L31" s="28">
        <v>193.83699137458152</v>
      </c>
      <c r="M31" s="28">
        <v>211.995315921404</v>
      </c>
      <c r="N31" s="28">
        <v>227.0041119849495</v>
      </c>
      <c r="O31" s="28">
        <v>245.54128515050101</v>
      </c>
      <c r="P31" s="28">
        <v>259.83140951839397</v>
      </c>
      <c r="Q31" s="28">
        <v>271.87781183612003</v>
      </c>
      <c r="R31" s="28">
        <v>277.39138144815996</v>
      </c>
      <c r="S31" s="28">
        <v>282.91394769732403</v>
      </c>
      <c r="T31" s="28">
        <v>289.35828975919651</v>
      </c>
      <c r="U31" s="28">
        <v>296.19305618394606</v>
      </c>
      <c r="V31" s="28">
        <v>297.04291134448101</v>
      </c>
    </row>
    <row r="32" spans="1:22" s="28" customFormat="1" x14ac:dyDescent="0.25">
      <c r="A32" s="28" t="s">
        <v>58</v>
      </c>
      <c r="B32" s="49">
        <v>0.53508018896321041</v>
      </c>
      <c r="C32" s="49">
        <v>0.55663577591973146</v>
      </c>
      <c r="D32" s="49">
        <v>0.56707531438127057</v>
      </c>
      <c r="E32" s="49">
        <v>0.73835793812708994</v>
      </c>
      <c r="F32" s="49">
        <v>1.3428346555183901</v>
      </c>
      <c r="G32" s="49">
        <v>5.9018102926421356</v>
      </c>
      <c r="H32" s="49">
        <v>11.688876755852805</v>
      </c>
      <c r="I32" s="49">
        <v>20.523892862876199</v>
      </c>
      <c r="J32" s="49">
        <v>45.589276381270849</v>
      </c>
      <c r="K32" s="49">
        <v>92.082020612039813</v>
      </c>
      <c r="L32" s="49">
        <v>105.25543192642115</v>
      </c>
      <c r="M32" s="49">
        <v>135.11854351337749</v>
      </c>
      <c r="N32" s="49">
        <v>164.188608386287</v>
      </c>
      <c r="O32" s="49">
        <v>181.179694040133</v>
      </c>
      <c r="P32" s="49">
        <v>198.023992317725</v>
      </c>
      <c r="Q32" s="49">
        <v>216.13576828093599</v>
      </c>
      <c r="R32" s="49">
        <v>234.20058749832748</v>
      </c>
      <c r="S32" s="49">
        <v>257.14506779264201</v>
      </c>
      <c r="T32" s="49">
        <v>270.18870287625344</v>
      </c>
      <c r="U32" s="49">
        <v>276.43548970234053</v>
      </c>
      <c r="V32" s="49">
        <v>277.18956804849449</v>
      </c>
    </row>
    <row r="33" spans="1:22" s="28" customFormat="1" x14ac:dyDescent="0.25">
      <c r="A33" s="28" t="s">
        <v>59</v>
      </c>
      <c r="B33" s="28">
        <v>0.66689235953177206</v>
      </c>
      <c r="C33" s="28">
        <v>0.69646958528428049</v>
      </c>
      <c r="D33" s="28">
        <v>0.70670472575250753</v>
      </c>
      <c r="E33" s="28">
        <v>0.69924243311036749</v>
      </c>
      <c r="F33" s="28">
        <v>0.6999665401337789</v>
      </c>
      <c r="G33" s="28">
        <v>0.70477890635451501</v>
      </c>
      <c r="H33" s="28">
        <v>0.70577324247491591</v>
      </c>
      <c r="I33" s="28">
        <v>0.70401447826086894</v>
      </c>
      <c r="J33" s="28">
        <v>21.799720215719031</v>
      </c>
      <c r="K33" s="28">
        <v>93.922501499999711</v>
      </c>
      <c r="L33" s="28">
        <v>149.13975007190598</v>
      </c>
      <c r="M33" s="28">
        <v>120.2409970551835</v>
      </c>
      <c r="N33" s="28">
        <v>261.33025648327697</v>
      </c>
      <c r="O33" s="28">
        <v>322.1953605702335</v>
      </c>
      <c r="P33" s="28">
        <v>321.74426871906297</v>
      </c>
      <c r="Q33" s="28">
        <v>321.96750975418001</v>
      </c>
      <c r="R33" s="28">
        <v>321.97769902842748</v>
      </c>
      <c r="S33" s="28">
        <v>322.35283222909658</v>
      </c>
      <c r="T33" s="28">
        <v>322.01931270902946</v>
      </c>
      <c r="U33" s="28">
        <v>322.06061559698998</v>
      </c>
      <c r="V33" s="28">
        <v>321.71934777926396</v>
      </c>
    </row>
    <row r="34" spans="1:22" x14ac:dyDescent="0.25">
      <c r="A34" s="28" t="s">
        <v>60</v>
      </c>
      <c r="B34" s="12">
        <v>0.73584350836120305</v>
      </c>
      <c r="C34" s="12">
        <v>0.7808517391304346</v>
      </c>
      <c r="D34" s="12">
        <v>0.76575051672240735</v>
      </c>
      <c r="E34" s="12">
        <v>0.76159648662207302</v>
      </c>
      <c r="F34" s="12">
        <v>1.465671941471568</v>
      </c>
      <c r="G34" s="12">
        <v>1.4619863678929741</v>
      </c>
      <c r="H34" s="12">
        <v>3.3163668060200653</v>
      </c>
      <c r="I34" s="12">
        <v>19.946752162207339</v>
      </c>
      <c r="J34" s="12">
        <v>60.165483735785941</v>
      </c>
      <c r="K34" s="12">
        <v>60.880337187290898</v>
      </c>
      <c r="L34" s="12">
        <v>66.542282944815952</v>
      </c>
      <c r="M34" s="12">
        <v>93.854892125417706</v>
      </c>
      <c r="N34" s="12">
        <v>146.19165975417999</v>
      </c>
      <c r="O34" s="12">
        <v>155.84295166053499</v>
      </c>
      <c r="P34" s="12">
        <v>258.25032665718999</v>
      </c>
      <c r="Q34" s="12">
        <v>297.81223957525049</v>
      </c>
      <c r="R34" s="12">
        <v>301.0475675903005</v>
      </c>
      <c r="S34" s="12">
        <v>309.17087644314302</v>
      </c>
      <c r="T34" s="12">
        <v>312.81416346153799</v>
      </c>
      <c r="U34" s="12">
        <v>314.32897958862799</v>
      </c>
      <c r="V34" s="12">
        <v>313.08651492474854</v>
      </c>
    </row>
    <row r="35" spans="1:22" x14ac:dyDescent="0.25">
      <c r="A35" s="28" t="s">
        <v>61</v>
      </c>
      <c r="B35" s="12">
        <v>0.53185938628762497</v>
      </c>
      <c r="C35" s="12">
        <v>0.54756190133779248</v>
      </c>
      <c r="D35" s="12">
        <v>0.55953976923076898</v>
      </c>
      <c r="E35" s="12">
        <v>0.54588481772575204</v>
      </c>
      <c r="F35" s="12">
        <v>0.69677923913043449</v>
      </c>
      <c r="G35" s="12">
        <v>1.1011224648829401</v>
      </c>
      <c r="H35" s="12">
        <v>1.549401214046815</v>
      </c>
      <c r="I35" s="12">
        <v>2.036236732441465</v>
      </c>
      <c r="J35" s="12">
        <v>4.1368592090300957</v>
      </c>
      <c r="K35" s="12">
        <v>6.70111286622073</v>
      </c>
      <c r="L35" s="12">
        <v>9.2215614063545139</v>
      </c>
      <c r="M35" s="12">
        <v>15.741841622073501</v>
      </c>
      <c r="N35" s="12">
        <v>27.926912488294253</v>
      </c>
      <c r="O35" s="12">
        <v>49.7730728996655</v>
      </c>
      <c r="P35" s="12">
        <v>64.359227314381243</v>
      </c>
      <c r="Q35" s="12">
        <v>81.976994963210643</v>
      </c>
      <c r="R35" s="12">
        <v>90.412051867892956</v>
      </c>
      <c r="S35" s="12">
        <v>98.946282859531266</v>
      </c>
      <c r="T35" s="12">
        <v>111.8244623110365</v>
      </c>
      <c r="U35" s="12">
        <v>123.3004607692305</v>
      </c>
      <c r="V35" s="12">
        <v>130.96788638294248</v>
      </c>
    </row>
    <row r="36" spans="1:22" x14ac:dyDescent="0.25">
      <c r="A36" s="28" t="s">
        <v>62</v>
      </c>
      <c r="B36" s="12">
        <v>0.56251371237458192</v>
      </c>
      <c r="C36" s="12">
        <v>0.59530116889632056</v>
      </c>
      <c r="D36" s="12">
        <v>0.5966299046822735</v>
      </c>
      <c r="E36" s="12">
        <v>0.5966916337792636</v>
      </c>
      <c r="F36" s="12">
        <v>0.65657144816053403</v>
      </c>
      <c r="G36" s="12">
        <v>2.37844453177257</v>
      </c>
      <c r="H36" s="12">
        <v>4.45250598996655</v>
      </c>
      <c r="I36" s="12">
        <v>12.889334090300975</v>
      </c>
      <c r="J36" s="12">
        <v>24.978369672240749</v>
      </c>
      <c r="K36" s="12">
        <v>33.857768065217343</v>
      </c>
      <c r="L36" s="12">
        <v>41.697739234113648</v>
      </c>
      <c r="M36" s="12">
        <v>53.240188620401298</v>
      </c>
      <c r="N36" s="12">
        <v>71.774747185618665</v>
      </c>
      <c r="O36" s="12">
        <v>89.599562722407939</v>
      </c>
      <c r="P36" s="12">
        <v>103.7411064096985</v>
      </c>
      <c r="Q36" s="12">
        <v>115.03725477591951</v>
      </c>
      <c r="R36" s="12">
        <v>121.6407875217385</v>
      </c>
      <c r="S36" s="12">
        <v>131.809826295986</v>
      </c>
      <c r="T36" s="12">
        <v>137.81706901839399</v>
      </c>
      <c r="U36" s="12">
        <v>140.88958428762501</v>
      </c>
      <c r="V36" s="12">
        <v>143.82710308695653</v>
      </c>
    </row>
    <row r="37" spans="1:22" x14ac:dyDescent="0.25">
      <c r="A37" s="28" t="s">
        <v>63</v>
      </c>
      <c r="B37" s="12">
        <v>0.53897125919732392</v>
      </c>
      <c r="C37" s="12">
        <v>0.55663587458193953</v>
      </c>
      <c r="D37" s="12">
        <v>0.56979751170568504</v>
      </c>
      <c r="E37" s="12">
        <v>0.55788473578595299</v>
      </c>
      <c r="F37" s="12">
        <v>0.5669815785953175</v>
      </c>
      <c r="G37" s="12">
        <v>0.69902764214046742</v>
      </c>
      <c r="H37" s="12">
        <v>1.6297830183946451</v>
      </c>
      <c r="I37" s="12">
        <v>4.0741384013377848</v>
      </c>
      <c r="J37" s="12">
        <v>5.3507026438127046</v>
      </c>
      <c r="K37" s="12">
        <v>8.6751755535116786</v>
      </c>
      <c r="L37" s="12">
        <v>15.828958854514999</v>
      </c>
      <c r="M37" s="12">
        <v>26.974954001672149</v>
      </c>
      <c r="N37" s="12">
        <v>47.601271489966493</v>
      </c>
      <c r="O37" s="12">
        <v>75.282393142140378</v>
      </c>
      <c r="P37" s="12">
        <v>91.675077978260845</v>
      </c>
      <c r="Q37" s="12">
        <v>118.84163206354499</v>
      </c>
      <c r="R37" s="12">
        <v>145.1646180551835</v>
      </c>
      <c r="S37" s="12">
        <v>172.993675095317</v>
      </c>
      <c r="T37" s="12">
        <v>179.36127369230701</v>
      </c>
      <c r="U37" s="12">
        <v>189.08018818896298</v>
      </c>
      <c r="V37" s="12">
        <v>210.60366303177202</v>
      </c>
    </row>
    <row r="38" spans="1:22" x14ac:dyDescent="0.25">
      <c r="A38" s="28" t="s">
        <v>64</v>
      </c>
      <c r="B38" s="12">
        <v>0.56860487625417999</v>
      </c>
      <c r="C38" s="12">
        <v>0.5810705551839459</v>
      </c>
      <c r="D38" s="12">
        <v>0.59605743645484843</v>
      </c>
      <c r="E38" s="12">
        <v>0.58377834949832696</v>
      </c>
      <c r="F38" s="12">
        <v>0.64254952341137062</v>
      </c>
      <c r="G38" s="12">
        <v>0.97346509866220354</v>
      </c>
      <c r="H38" s="12">
        <v>1.9093106270902949</v>
      </c>
      <c r="I38" s="12">
        <v>7.0517354548494948</v>
      </c>
      <c r="J38" s="12">
        <v>13.952908682274199</v>
      </c>
      <c r="K38" s="12">
        <v>29.508320190635398</v>
      </c>
      <c r="L38" s="12">
        <v>46.85708690969895</v>
      </c>
      <c r="M38" s="12">
        <v>56.817833648829399</v>
      </c>
      <c r="N38" s="12">
        <v>79.025615249163891</v>
      </c>
      <c r="O38" s="12">
        <v>87.818919369565165</v>
      </c>
      <c r="P38" s="12">
        <v>117.1087984849495</v>
      </c>
      <c r="Q38" s="12">
        <v>133.843610252508</v>
      </c>
      <c r="R38" s="12">
        <v>145.026231234113</v>
      </c>
      <c r="S38" s="12">
        <v>158.74169460869498</v>
      </c>
      <c r="T38" s="12">
        <v>167.74126548494948</v>
      </c>
      <c r="U38" s="12">
        <v>174.86341951672199</v>
      </c>
      <c r="V38" s="12">
        <v>185.2385706538455</v>
      </c>
    </row>
    <row r="41" spans="1:22" x14ac:dyDescent="0.25">
      <c r="A41" s="12" t="s">
        <v>74</v>
      </c>
      <c r="B41" s="12" t="s">
        <v>1</v>
      </c>
    </row>
    <row r="42" spans="1:22" x14ac:dyDescent="0.25">
      <c r="A42" s="12" t="s">
        <v>0</v>
      </c>
      <c r="B42" s="12">
        <v>10000</v>
      </c>
      <c r="C42" s="12">
        <v>17782</v>
      </c>
      <c r="D42" s="12">
        <v>31623</v>
      </c>
      <c r="E42" s="12">
        <v>56234</v>
      </c>
      <c r="F42" s="12">
        <f>B42*10</f>
        <v>100000</v>
      </c>
      <c r="G42" s="12">
        <f t="shared" ref="G42:P42" si="4">C42*10</f>
        <v>177820</v>
      </c>
      <c r="H42" s="12">
        <f t="shared" si="4"/>
        <v>316230</v>
      </c>
      <c r="I42" s="12">
        <f t="shared" si="4"/>
        <v>562340</v>
      </c>
      <c r="J42" s="12">
        <f t="shared" si="4"/>
        <v>1000000</v>
      </c>
      <c r="K42" s="12">
        <f t="shared" si="4"/>
        <v>1778200</v>
      </c>
      <c r="L42" s="12">
        <f t="shared" si="4"/>
        <v>3162300</v>
      </c>
      <c r="M42" s="12">
        <f t="shared" si="4"/>
        <v>5623400</v>
      </c>
      <c r="N42" s="12">
        <f t="shared" si="4"/>
        <v>10000000</v>
      </c>
      <c r="O42" s="12">
        <f t="shared" si="4"/>
        <v>17782000</v>
      </c>
      <c r="P42" s="12">
        <f t="shared" si="4"/>
        <v>31623000</v>
      </c>
      <c r="Q42" s="12">
        <f t="shared" ref="Q42:V42" si="5">M42*10</f>
        <v>56234000</v>
      </c>
      <c r="R42" s="12">
        <f t="shared" si="5"/>
        <v>100000000</v>
      </c>
      <c r="S42" s="12">
        <f t="shared" si="5"/>
        <v>177820000</v>
      </c>
      <c r="T42" s="12">
        <f t="shared" si="5"/>
        <v>316230000</v>
      </c>
      <c r="U42" s="12">
        <f t="shared" si="5"/>
        <v>562340000</v>
      </c>
      <c r="V42" s="12">
        <f t="shared" si="5"/>
        <v>1000000000</v>
      </c>
    </row>
    <row r="43" spans="1:22" x14ac:dyDescent="0.25">
      <c r="A43" s="12" t="s">
        <v>29</v>
      </c>
      <c r="B43" s="15">
        <v>1.6655389464882902</v>
      </c>
      <c r="C43" s="15">
        <v>1.7035787274247449</v>
      </c>
      <c r="D43" s="15">
        <v>1.7130773528427998</v>
      </c>
      <c r="E43" s="15">
        <v>1.6921185635451452</v>
      </c>
      <c r="F43" s="15">
        <v>1.6885649096989903</v>
      </c>
      <c r="G43" s="15">
        <v>1.6892451789297602</v>
      </c>
      <c r="H43" s="15">
        <v>1.6881593996655451</v>
      </c>
      <c r="I43" s="15">
        <v>6.1404962157190646</v>
      </c>
      <c r="J43" s="15">
        <v>45.448335160535095</v>
      </c>
      <c r="K43" s="15">
        <v>165.65700604347748</v>
      </c>
      <c r="L43" s="15">
        <v>328.51890651337754</v>
      </c>
      <c r="M43" s="15">
        <v>327.896752041806</v>
      </c>
      <c r="N43" s="15">
        <v>328.42331330267501</v>
      </c>
      <c r="O43" s="15">
        <v>327.71490526086899</v>
      </c>
      <c r="P43" s="15">
        <v>328.25088015217301</v>
      </c>
      <c r="Q43" s="15">
        <v>326.99519893478254</v>
      </c>
      <c r="R43" s="15">
        <v>327.88434424581897</v>
      </c>
      <c r="S43" s="15">
        <v>327.88243169565152</v>
      </c>
      <c r="T43" s="15">
        <v>328.01727142976546</v>
      </c>
      <c r="U43" s="15">
        <v>328.03863815719052</v>
      </c>
      <c r="V43" s="15">
        <v>328.25589094481597</v>
      </c>
    </row>
    <row r="44" spans="1:22" x14ac:dyDescent="0.25">
      <c r="A44" s="12" t="s">
        <v>5</v>
      </c>
      <c r="B44" s="12">
        <v>250.95624188126999</v>
      </c>
      <c r="C44" s="12">
        <v>266.43129008026699</v>
      </c>
      <c r="D44" s="12">
        <v>287.57496285953152</v>
      </c>
      <c r="E44" s="12">
        <v>236.87435254849453</v>
      </c>
      <c r="F44" s="12">
        <v>104.9116659347825</v>
      </c>
      <c r="G44" s="12">
        <v>132.93833158695651</v>
      </c>
      <c r="H44" s="12">
        <v>180.68511662876202</v>
      </c>
      <c r="I44" s="12">
        <v>229.12192893645451</v>
      </c>
      <c r="J44" s="12">
        <v>242.81032125250798</v>
      </c>
      <c r="K44" s="12">
        <v>229.5793380785945</v>
      </c>
      <c r="L44" s="12">
        <v>253.44733822909703</v>
      </c>
      <c r="M44" s="12">
        <v>284.38996172575196</v>
      </c>
      <c r="N44" s="12">
        <v>312.39073126755801</v>
      </c>
      <c r="O44" s="12">
        <v>318.05100464882901</v>
      </c>
      <c r="P44" s="12">
        <v>329.35526144481548</v>
      </c>
      <c r="Q44" s="12">
        <v>325.47406583779252</v>
      </c>
      <c r="R44" s="12">
        <v>323.08400610869506</v>
      </c>
      <c r="S44" s="12">
        <v>322.83759847491598</v>
      </c>
      <c r="T44" s="12">
        <v>322.50478440802641</v>
      </c>
      <c r="U44" s="12">
        <v>322.28886033779202</v>
      </c>
      <c r="V44" s="12">
        <v>322.27527779431404</v>
      </c>
    </row>
    <row r="45" spans="1:22" x14ac:dyDescent="0.25">
      <c r="A45" s="12" t="s">
        <v>6</v>
      </c>
      <c r="B45" s="2">
        <v>0.53442842642140398</v>
      </c>
      <c r="C45" s="2">
        <v>0.54690701337792602</v>
      </c>
      <c r="D45" s="2">
        <v>0.55966039966555148</v>
      </c>
      <c r="E45" s="2">
        <v>0.54733160200668851</v>
      </c>
      <c r="F45" s="2">
        <v>0.57339966387959806</v>
      </c>
      <c r="G45" s="2">
        <v>0.97728980434782264</v>
      </c>
      <c r="H45" s="2">
        <v>5.1662244983277539</v>
      </c>
      <c r="I45" s="2">
        <v>9.6757122257524983</v>
      </c>
      <c r="J45" s="2">
        <v>16.670230187290947</v>
      </c>
      <c r="K45" s="2">
        <v>43.029956777591948</v>
      </c>
      <c r="L45" s="2">
        <v>87.815386426421298</v>
      </c>
      <c r="M45" s="2">
        <v>116.74460765384599</v>
      </c>
      <c r="N45" s="2">
        <v>154.54395103344399</v>
      </c>
      <c r="O45" s="2">
        <v>171.94242454514998</v>
      </c>
      <c r="P45" s="2">
        <v>189.631631829431</v>
      </c>
      <c r="Q45" s="2">
        <v>206.82507361705649</v>
      </c>
      <c r="R45" s="2">
        <v>226.20960835284251</v>
      </c>
      <c r="S45" s="2">
        <v>232.82737539130403</v>
      </c>
      <c r="T45" s="2">
        <v>236.0040494080265</v>
      </c>
      <c r="U45" s="2">
        <v>240.98012453009952</v>
      </c>
      <c r="V45" s="2">
        <v>245.89688566220701</v>
      </c>
    </row>
    <row r="46" spans="1:22" x14ac:dyDescent="0.25">
      <c r="A46" s="12" t="s">
        <v>7</v>
      </c>
      <c r="B46" s="12">
        <v>2.16379352508361</v>
      </c>
      <c r="C46" s="12">
        <v>2.1941870234113652</v>
      </c>
      <c r="D46" s="12">
        <v>2.1678085434782552</v>
      </c>
      <c r="E46" s="12">
        <v>2.1678129816053446</v>
      </c>
      <c r="F46" s="12">
        <v>2.149873546822735</v>
      </c>
      <c r="G46" s="12">
        <v>2.16594642809364</v>
      </c>
      <c r="H46" s="12">
        <v>2.1807622926421351</v>
      </c>
      <c r="I46" s="12">
        <v>2.1832053779264147</v>
      </c>
      <c r="J46" s="12">
        <v>2.169304618729095</v>
      </c>
      <c r="K46" s="12">
        <v>2.2019863545150451</v>
      </c>
      <c r="L46" s="12">
        <v>2.1841503929765849</v>
      </c>
      <c r="M46" s="12">
        <v>188.44901832943052</v>
      </c>
      <c r="N46" s="12">
        <v>205.068397309364</v>
      </c>
      <c r="O46" s="12">
        <v>219.33422068561796</v>
      </c>
      <c r="P46" s="12">
        <v>257.54640137792597</v>
      </c>
      <c r="Q46" s="12">
        <v>280.620587123745</v>
      </c>
      <c r="R46" s="12">
        <v>303.41088866555106</v>
      </c>
      <c r="S46" s="12">
        <v>349.58707727257502</v>
      </c>
      <c r="T46" s="12">
        <v>351.28542895819345</v>
      </c>
      <c r="U46" s="12">
        <v>347.21284093812642</v>
      </c>
      <c r="V46" s="12">
        <v>345.44935686622046</v>
      </c>
    </row>
    <row r="47" spans="1:22" x14ac:dyDescent="0.25">
      <c r="A47" s="12" t="s">
        <v>8</v>
      </c>
      <c r="B47" s="41">
        <v>0.53337621404682245</v>
      </c>
      <c r="C47" s="41">
        <v>0.549382441471571</v>
      </c>
      <c r="D47" s="41">
        <v>0.56273983110367842</v>
      </c>
      <c r="E47" s="41">
        <v>0.54754577257524994</v>
      </c>
      <c r="F47" s="41">
        <v>0.55665181103678851</v>
      </c>
      <c r="G47" s="41">
        <v>0.99716048662207346</v>
      </c>
      <c r="H47" s="41">
        <v>1.9472348311036751</v>
      </c>
      <c r="I47" s="41">
        <v>6.9033976387959806</v>
      </c>
      <c r="J47" s="41">
        <v>27.50866981103675</v>
      </c>
      <c r="K47" s="41">
        <v>40.656402185618695</v>
      </c>
      <c r="L47" s="41">
        <v>104.39819880100301</v>
      </c>
      <c r="M47" s="41">
        <v>157.82473958193899</v>
      </c>
      <c r="N47" s="41">
        <v>173.83499937792601</v>
      </c>
      <c r="O47" s="41">
        <v>197.58364913377852</v>
      </c>
      <c r="P47" s="41">
        <v>247.41245699832703</v>
      </c>
      <c r="Q47" s="41">
        <v>265.33769618227399</v>
      </c>
      <c r="R47" s="41">
        <v>273.64215337625348</v>
      </c>
      <c r="S47" s="41">
        <v>287.3226766722405</v>
      </c>
      <c r="T47" s="41">
        <v>288.27451280936401</v>
      </c>
      <c r="U47" s="41">
        <v>287.45573266053498</v>
      </c>
      <c r="V47" s="41">
        <v>294.46802207525099</v>
      </c>
    </row>
    <row r="48" spans="1:22" x14ac:dyDescent="0.25">
      <c r="A48" s="12" t="s">
        <v>9</v>
      </c>
      <c r="B48" s="18">
        <v>194.44676866722352</v>
      </c>
      <c r="C48" s="18">
        <v>217.49464865384601</v>
      </c>
      <c r="D48" s="18">
        <v>208.82859318729047</v>
      </c>
      <c r="E48" s="18">
        <v>190.04179282106949</v>
      </c>
      <c r="F48" s="18">
        <v>148.94234104180552</v>
      </c>
      <c r="G48" s="18">
        <v>88.689993506688964</v>
      </c>
      <c r="H48" s="18">
        <v>76.08283382608694</v>
      </c>
      <c r="I48" s="18">
        <v>77.377589046822706</v>
      </c>
      <c r="J48" s="18">
        <v>93.325193080267553</v>
      </c>
      <c r="K48" s="18">
        <v>119.28464923912999</v>
      </c>
      <c r="L48" s="18">
        <v>141.93158405016652</v>
      </c>
      <c r="M48" s="18">
        <v>161.29228130267504</v>
      </c>
      <c r="N48" s="18">
        <v>174.20821680601949</v>
      </c>
      <c r="O48" s="18">
        <v>181.700327322742</v>
      </c>
      <c r="P48" s="18">
        <v>188.046155217391</v>
      </c>
      <c r="Q48" s="18">
        <v>190.28717918896254</v>
      </c>
      <c r="R48" s="18">
        <v>195.33364124080251</v>
      </c>
      <c r="S48" s="18">
        <v>200.6049477173905</v>
      </c>
      <c r="T48" s="18">
        <v>202.8218270484945</v>
      </c>
      <c r="U48" s="18">
        <v>207.71842918896252</v>
      </c>
      <c r="V48" s="18">
        <v>209.03316540300952</v>
      </c>
    </row>
    <row r="49" spans="1:22" s="28" customFormat="1" x14ac:dyDescent="0.25">
      <c r="A49" s="28" t="s">
        <v>65</v>
      </c>
      <c r="B49" s="28">
        <v>0.52547118561872852</v>
      </c>
      <c r="C49" s="28">
        <v>0.54302034280936395</v>
      </c>
      <c r="D49" s="28">
        <v>0.73254983110367855</v>
      </c>
      <c r="E49" s="28">
        <v>0.73923226421404653</v>
      </c>
      <c r="F49" s="28">
        <v>2.7678515635451451</v>
      </c>
      <c r="G49" s="28">
        <v>4.5979062173912952</v>
      </c>
      <c r="H49" s="28">
        <v>7.2178663060200652</v>
      </c>
      <c r="I49" s="28">
        <v>11.900090678929754</v>
      </c>
      <c r="J49" s="28">
        <v>18.517809076923051</v>
      </c>
      <c r="K49" s="28">
        <v>35.579500755852791</v>
      </c>
      <c r="L49" s="28">
        <v>62.53878411036785</v>
      </c>
      <c r="M49" s="28">
        <v>89.043571518394643</v>
      </c>
      <c r="N49" s="28">
        <v>118.27928249832749</v>
      </c>
      <c r="O49" s="28">
        <v>142.09839154515001</v>
      </c>
      <c r="P49" s="28">
        <v>154.9894976939795</v>
      </c>
      <c r="Q49" s="28">
        <v>164.97315370902948</v>
      </c>
      <c r="R49" s="28">
        <v>173.48729375083551</v>
      </c>
      <c r="S49" s="28">
        <v>180.59164384280899</v>
      </c>
      <c r="T49" s="28">
        <v>188.6053172073575</v>
      </c>
      <c r="U49" s="28">
        <v>195.31607911203949</v>
      </c>
      <c r="V49" s="28">
        <v>199.5983795969895</v>
      </c>
    </row>
    <row r="50" spans="1:22" s="28" customFormat="1" x14ac:dyDescent="0.25">
      <c r="A50" s="28" t="s">
        <v>66</v>
      </c>
      <c r="B50" s="28">
        <v>199.77581166053497</v>
      </c>
      <c r="C50" s="28">
        <v>228.82725279933052</v>
      </c>
      <c r="D50" s="28">
        <v>248.186799342809</v>
      </c>
      <c r="E50" s="28">
        <v>230.3938348327755</v>
      </c>
      <c r="F50" s="28">
        <v>186.05900321070149</v>
      </c>
      <c r="G50" s="28">
        <v>171.50117083110351</v>
      </c>
      <c r="H50" s="28">
        <v>116.79366017558485</v>
      </c>
      <c r="I50" s="28">
        <v>97.845826784280845</v>
      </c>
      <c r="J50" s="28">
        <v>138.44894414548452</v>
      </c>
      <c r="K50" s="28">
        <v>171.34913168227351</v>
      </c>
      <c r="L50" s="28">
        <v>188.69426832775849</v>
      </c>
      <c r="M50" s="28">
        <v>199.66430422909599</v>
      </c>
      <c r="N50" s="28">
        <v>205.85425105351152</v>
      </c>
      <c r="O50" s="28">
        <v>220.96746422073548</v>
      </c>
      <c r="P50" s="28">
        <v>238.49472298160498</v>
      </c>
      <c r="Q50" s="28">
        <v>249.55185221906299</v>
      </c>
      <c r="R50" s="28">
        <v>259.8629445618725</v>
      </c>
      <c r="S50" s="28">
        <v>271.23258317892953</v>
      </c>
      <c r="T50" s="28">
        <v>278.292484489966</v>
      </c>
      <c r="U50" s="28">
        <v>281.24002249163902</v>
      </c>
      <c r="V50" s="28">
        <v>286.11157008193948</v>
      </c>
    </row>
    <row r="51" spans="1:22" s="28" customFormat="1" x14ac:dyDescent="0.25">
      <c r="A51" s="28" t="s">
        <v>67</v>
      </c>
      <c r="B51" s="28">
        <v>0.53687557023411403</v>
      </c>
      <c r="C51" s="28">
        <v>0.55988203678929704</v>
      </c>
      <c r="D51" s="28">
        <v>0.56282399665551797</v>
      </c>
      <c r="E51" s="28">
        <v>0.70448402006688904</v>
      </c>
      <c r="F51" s="28">
        <v>1.514187005016715</v>
      </c>
      <c r="G51" s="28">
        <v>4.8784921605351101</v>
      </c>
      <c r="H51" s="28">
        <v>7.8356119648829399</v>
      </c>
      <c r="I51" s="28">
        <v>16.829372317725699</v>
      </c>
      <c r="J51" s="28">
        <v>24.091268227424699</v>
      </c>
      <c r="K51" s="28">
        <v>55.078679959866193</v>
      </c>
      <c r="L51" s="28">
        <v>78.959211613712313</v>
      </c>
      <c r="M51" s="28">
        <v>114.0850530752505</v>
      </c>
      <c r="N51" s="28">
        <v>156.8333204581935</v>
      </c>
      <c r="O51" s="28">
        <v>177.65127989130349</v>
      </c>
      <c r="P51" s="28">
        <v>190.666084698996</v>
      </c>
      <c r="Q51" s="28">
        <v>199.37561814882898</v>
      </c>
      <c r="R51" s="28">
        <v>215.08550623076897</v>
      </c>
      <c r="S51" s="28">
        <v>228.79742420568502</v>
      </c>
      <c r="T51" s="28">
        <v>250.97441167224051</v>
      </c>
      <c r="U51" s="28">
        <v>258.54096608528397</v>
      </c>
      <c r="V51" s="28">
        <v>275.06104421739053</v>
      </c>
    </row>
    <row r="52" spans="1:22" s="28" customFormat="1" x14ac:dyDescent="0.25">
      <c r="A52" s="28" t="s">
        <v>68</v>
      </c>
      <c r="B52" s="28">
        <v>0.66290144481605395</v>
      </c>
      <c r="C52" s="28">
        <v>0.689006192307692</v>
      </c>
      <c r="D52" s="28">
        <v>0.69302590301003353</v>
      </c>
      <c r="E52" s="28">
        <v>0.68859490969899551</v>
      </c>
      <c r="F52" s="28">
        <v>0.68634043812708956</v>
      </c>
      <c r="G52" s="28">
        <v>0.69007197324414704</v>
      </c>
      <c r="H52" s="28">
        <v>0.69296133277591943</v>
      </c>
      <c r="I52" s="28">
        <v>0.69519429264214061</v>
      </c>
      <c r="J52" s="28">
        <v>5.1810835250836105</v>
      </c>
      <c r="K52" s="28">
        <v>39.018788357859499</v>
      </c>
      <c r="L52" s="28">
        <v>149.174170921404</v>
      </c>
      <c r="M52" s="28">
        <v>108.29579948662155</v>
      </c>
      <c r="N52" s="28">
        <v>155.69932594648799</v>
      </c>
      <c r="O52" s="28">
        <v>158.05137554347752</v>
      </c>
      <c r="P52" s="28">
        <v>325.35166353177249</v>
      </c>
      <c r="Q52" s="28">
        <v>324.89664118060148</v>
      </c>
      <c r="R52" s="28">
        <v>325.26662073411296</v>
      </c>
      <c r="S52" s="28">
        <v>325.16915858528404</v>
      </c>
      <c r="T52" s="28">
        <v>324.60610465050149</v>
      </c>
      <c r="U52" s="28">
        <v>324.59324098662199</v>
      </c>
      <c r="V52" s="28">
        <v>325.8624198896315</v>
      </c>
    </row>
    <row r="53" spans="1:22" x14ac:dyDescent="0.25">
      <c r="A53" s="28" t="s">
        <v>69</v>
      </c>
      <c r="B53" s="12">
        <v>0.66181748160535092</v>
      </c>
      <c r="C53" s="12">
        <v>0.68222736454849464</v>
      </c>
      <c r="D53" s="12">
        <v>0.69809977759197306</v>
      </c>
      <c r="E53" s="12">
        <v>0.68187482608695549</v>
      </c>
      <c r="F53" s="12">
        <v>0.69013628428093599</v>
      </c>
      <c r="G53" s="12">
        <v>0.82532215719063562</v>
      </c>
      <c r="H53" s="12">
        <v>4.1642598043478189</v>
      </c>
      <c r="I53" s="12">
        <v>16.299087443143751</v>
      </c>
      <c r="J53" s="12">
        <v>50.150549921404597</v>
      </c>
      <c r="K53" s="12">
        <v>61.527924966555105</v>
      </c>
      <c r="L53" s="12">
        <v>64.334543255852807</v>
      </c>
      <c r="M53" s="12">
        <v>71.460439650501655</v>
      </c>
      <c r="N53" s="12">
        <v>92.625512187290454</v>
      </c>
      <c r="O53" s="12">
        <v>132.75822277759099</v>
      </c>
      <c r="P53" s="12">
        <v>171.12768349832697</v>
      </c>
      <c r="Q53" s="12">
        <v>230.927763260869</v>
      </c>
      <c r="R53" s="12">
        <v>245.06229482608597</v>
      </c>
      <c r="S53" s="12">
        <v>244.49948831270851</v>
      </c>
      <c r="T53" s="12">
        <v>281.42763618896299</v>
      </c>
      <c r="U53" s="12">
        <v>281.51182322742397</v>
      </c>
      <c r="V53" s="12">
        <v>281.30907012374547</v>
      </c>
    </row>
    <row r="54" spans="1:22" x14ac:dyDescent="0.25">
      <c r="A54" s="28" t="s">
        <v>70</v>
      </c>
      <c r="B54" s="20">
        <v>0.52674301672240753</v>
      </c>
      <c r="C54" s="20">
        <v>0.55877257692307603</v>
      </c>
      <c r="D54" s="20">
        <v>0.55760607525083594</v>
      </c>
      <c r="E54" s="20">
        <v>0.54982066889632053</v>
      </c>
      <c r="F54" s="20">
        <v>0.62613101672240845</v>
      </c>
      <c r="G54" s="20">
        <v>1.1781491120401248</v>
      </c>
      <c r="H54" s="20">
        <v>2.23329535785953</v>
      </c>
      <c r="I54" s="20">
        <v>3.0292172107023347</v>
      </c>
      <c r="J54" s="20">
        <v>3.8788432274247446</v>
      </c>
      <c r="K54" s="20">
        <v>5.6194280836120347</v>
      </c>
      <c r="L54" s="20">
        <v>8.0696917341137038</v>
      </c>
      <c r="M54" s="20">
        <v>9.8416007307692084</v>
      </c>
      <c r="N54" s="20">
        <v>19.260790471571848</v>
      </c>
      <c r="O54" s="20">
        <v>27.834302204013305</v>
      </c>
      <c r="P54" s="20">
        <v>34.916339560200647</v>
      </c>
      <c r="Q54" s="20">
        <v>46.901351772575204</v>
      </c>
      <c r="R54" s="20">
        <v>60.827713252508353</v>
      </c>
      <c r="S54" s="20">
        <v>65.981370138795896</v>
      </c>
      <c r="T54" s="20">
        <v>79.691656294314356</v>
      </c>
      <c r="U54" s="20">
        <v>84.332062735785911</v>
      </c>
      <c r="V54" s="20">
        <v>93.929192704013289</v>
      </c>
    </row>
    <row r="55" spans="1:22" x14ac:dyDescent="0.25">
      <c r="A55" s="28" t="s">
        <v>71</v>
      </c>
      <c r="B55" s="12">
        <v>0.55446018896321048</v>
      </c>
      <c r="C55" s="12">
        <v>0.57249137290969854</v>
      </c>
      <c r="D55" s="12">
        <v>0.595163981605351</v>
      </c>
      <c r="E55" s="12">
        <v>0.59577253678929698</v>
      </c>
      <c r="F55" s="12">
        <v>1.89725011538461</v>
      </c>
      <c r="G55" s="12">
        <v>2.1972552926421356</v>
      </c>
      <c r="H55" s="12">
        <v>4.34076895986622</v>
      </c>
      <c r="I55" s="12">
        <v>7.6202358160535004</v>
      </c>
      <c r="J55" s="12">
        <v>15.2022121956521</v>
      </c>
      <c r="K55" s="12">
        <v>23.300320285953102</v>
      </c>
      <c r="L55" s="12">
        <v>31.241068289297605</v>
      </c>
      <c r="M55" s="12">
        <v>45.247697108695597</v>
      </c>
      <c r="N55" s="12">
        <v>59.660411496655449</v>
      </c>
      <c r="O55" s="12">
        <v>70.474623352842755</v>
      </c>
      <c r="P55" s="12">
        <v>80.704310946488206</v>
      </c>
      <c r="Q55" s="12">
        <v>90.748854959866136</v>
      </c>
      <c r="R55" s="12">
        <v>103.29744988795953</v>
      </c>
      <c r="S55" s="12">
        <v>107.88985892474875</v>
      </c>
      <c r="T55" s="12">
        <v>110.4887250852842</v>
      </c>
      <c r="U55" s="12">
        <v>114.5788799999995</v>
      </c>
      <c r="V55" s="12">
        <v>116.649521446488</v>
      </c>
    </row>
    <row r="56" spans="1:22" x14ac:dyDescent="0.25">
      <c r="A56" s="28" t="s">
        <v>72</v>
      </c>
      <c r="B56" s="12">
        <v>0.544085068561872</v>
      </c>
      <c r="C56" s="12">
        <v>0.56276650334448097</v>
      </c>
      <c r="D56" s="12">
        <v>0.57404066387959807</v>
      </c>
      <c r="E56" s="12">
        <v>0.56024864715719003</v>
      </c>
      <c r="F56" s="12">
        <v>0.56913072909698992</v>
      </c>
      <c r="G56" s="12">
        <v>0.70035972575250793</v>
      </c>
      <c r="H56" s="12">
        <v>2.4112804598662203</v>
      </c>
      <c r="I56" s="12">
        <v>4.7975412759197296</v>
      </c>
      <c r="J56" s="12">
        <v>6.9756987525083547</v>
      </c>
      <c r="K56" s="12">
        <v>13.5196658177257</v>
      </c>
      <c r="L56" s="12">
        <v>13.981814145484897</v>
      </c>
      <c r="M56" s="12">
        <v>17.77123220568555</v>
      </c>
      <c r="N56" s="12">
        <v>31.197539198996601</v>
      </c>
      <c r="O56" s="12">
        <v>40.056984685618701</v>
      </c>
      <c r="P56" s="12">
        <v>56.760214290969799</v>
      </c>
      <c r="Q56" s="12">
        <v>76.359312006688953</v>
      </c>
      <c r="R56" s="12">
        <v>103.65502197491604</v>
      </c>
      <c r="S56" s="12">
        <v>113.93227866722398</v>
      </c>
      <c r="T56" s="12">
        <v>129.3052152374575</v>
      </c>
      <c r="U56" s="12">
        <v>154.463460663879</v>
      </c>
      <c r="V56" s="12">
        <v>176.1926201538455</v>
      </c>
    </row>
    <row r="57" spans="1:22" s="28" customFormat="1" x14ac:dyDescent="0.25">
      <c r="A57" s="28" t="s">
        <v>73</v>
      </c>
      <c r="B57" s="28">
        <v>0.57307361705685544</v>
      </c>
      <c r="C57" s="28">
        <v>0.58994788294314349</v>
      </c>
      <c r="D57" s="28">
        <v>0.60539835284280885</v>
      </c>
      <c r="E57" s="28">
        <v>0.59724588963210656</v>
      </c>
      <c r="F57" s="28">
        <v>0.83305451505016648</v>
      </c>
      <c r="G57" s="28">
        <v>1.0499298210702321</v>
      </c>
      <c r="H57" s="28">
        <v>2.038051409698995</v>
      </c>
      <c r="I57" s="28">
        <v>3.5790629247491603</v>
      </c>
      <c r="J57" s="28">
        <v>8.10580580936454</v>
      </c>
      <c r="K57" s="28">
        <v>23.947509102006649</v>
      </c>
      <c r="L57" s="28">
        <v>39.049636841137094</v>
      </c>
      <c r="M57" s="28">
        <v>47.699396152173847</v>
      </c>
      <c r="N57" s="28">
        <v>58.034687439799292</v>
      </c>
      <c r="O57" s="28">
        <v>77.385319780936413</v>
      </c>
      <c r="P57" s="28">
        <v>96.175169356187197</v>
      </c>
      <c r="Q57" s="28">
        <v>111.1259333193975</v>
      </c>
      <c r="R57" s="28">
        <v>125.88467871237401</v>
      </c>
      <c r="S57" s="28">
        <v>139.1742447675575</v>
      </c>
      <c r="T57" s="28">
        <v>147.201078377926</v>
      </c>
      <c r="U57" s="28">
        <v>154.3172414866215</v>
      </c>
      <c r="V57" s="28">
        <v>158.29145383444799</v>
      </c>
    </row>
    <row r="58" spans="1:22" s="28" customForma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A88" zoomScaleNormal="100" workbookViewId="0">
      <selection activeCell="L71" sqref="L71"/>
    </sheetView>
  </sheetViews>
  <sheetFormatPr defaultRowHeight="15" x14ac:dyDescent="0.25"/>
  <cols>
    <col min="1" max="1" width="21.5703125" style="28" bestFit="1" customWidth="1"/>
    <col min="2" max="16384" width="9.140625" style="28"/>
  </cols>
  <sheetData>
    <row r="1" spans="1:22" x14ac:dyDescent="0.25">
      <c r="A1" s="28" t="s">
        <v>15</v>
      </c>
      <c r="B1" s="28">
        <f>Reward!B1-(Computation!B1/Performance!B$4*1000*1000)</f>
        <v>-33747.31</v>
      </c>
      <c r="C1" s="28">
        <f>Reward!C1-(Computation!C1/Performance!C$4*1000*1000)</f>
        <v>-18999.058959622093</v>
      </c>
      <c r="D1" s="28">
        <f>Reward!D1-(Computation!D1/Performance!D$4*1000*1000)</f>
        <v>-10704.110430066721</v>
      </c>
      <c r="E1" s="28">
        <f>Reward!E1-(Computation!E1/Performance!E$4*1000*1000)</f>
        <v>-6040.1257342532999</v>
      </c>
      <c r="F1" s="28">
        <f>Reward!F1-(Computation!F1/Performance!F$4*1000*1000)</f>
        <v>-3417.31</v>
      </c>
      <c r="G1" s="28">
        <f>Reward!G1-(Computation!G1/Performance!G$4*1000*1000)</f>
        <v>-1942.4848959622088</v>
      </c>
      <c r="H1" s="28">
        <f>Reward!H1-(Computation!H1/Performance!H$4*1000*1000)</f>
        <v>-1112.9900430066721</v>
      </c>
      <c r="I1" s="28">
        <f>Reward!I1-(Computation!I1/Performance!I$4*1000*1000)</f>
        <v>-646.5915734253299</v>
      </c>
      <c r="J1" s="28">
        <f>Reward!J1-(Computation!J1/Performance!J$4*1000*1000)</f>
        <v>-384.31</v>
      </c>
      <c r="K1" s="28">
        <f>Reward!K1-(Computation!K1/Performance!K$4*1000*1000)</f>
        <v>-236.82748959622089</v>
      </c>
      <c r="L1" s="28">
        <f>Reward!L1-(Computation!L1/Performance!L$4*1000*1000)</f>
        <v>-153.87800430066724</v>
      </c>
      <c r="M1" s="28">
        <f>Reward!M1-(Computation!M1/Performance!M$4*1000*1000)</f>
        <v>-107.23815734253299</v>
      </c>
      <c r="N1" s="28">
        <f>Reward!N1-(Computation!N1/Performance!N$4*1000*1000)</f>
        <v>-81.010000000000005</v>
      </c>
      <c r="O1" s="28">
        <f>Reward!O1-(Computation!O1/Performance!O$4*1000*1000)</f>
        <v>-66.261748959622096</v>
      </c>
      <c r="P1" s="28">
        <f>Reward!P1-(Computation!P1/Performance!P$4*1000*1000)</f>
        <v>-57.966800430066726</v>
      </c>
      <c r="Q1" s="28">
        <f>Reward!Q1-(Computation!Q1/Performance!Q$4*1000*1000)</f>
        <v>-53.302815734253301</v>
      </c>
      <c r="R1" s="28">
        <f>Reward!R1-(Computation!R1/Performance!R$4*1000*1000)</f>
        <v>-50.68</v>
      </c>
      <c r="S1" s="28">
        <f>Reward!S1-(Computation!S1/Performance!S$4*1000*1000)</f>
        <v>-49.205174895962209</v>
      </c>
      <c r="T1" s="28">
        <f>Reward!T1-(Computation!T1/Performance!T$4*1000*1000)</f>
        <v>-48.375680043006675</v>
      </c>
      <c r="U1" s="28">
        <f>Reward!U1-(Computation!U1/Performance!U$4*1000*1000)</f>
        <v>-47.909281573425332</v>
      </c>
      <c r="V1" s="28">
        <f>Reward!V1-(Computation!V1/Performance!V$4*1000*1000)</f>
        <v>-47.647000000000006</v>
      </c>
    </row>
    <row r="3" spans="1:22" x14ac:dyDescent="0.25">
      <c r="A3" s="28" t="s">
        <v>4</v>
      </c>
      <c r="B3" s="28" t="s">
        <v>3</v>
      </c>
    </row>
    <row r="4" spans="1:22" x14ac:dyDescent="0.25">
      <c r="A4" s="28" t="s">
        <v>0</v>
      </c>
      <c r="B4" s="28">
        <v>10000</v>
      </c>
      <c r="C4" s="28">
        <v>17782</v>
      </c>
      <c r="D4" s="28">
        <v>31623</v>
      </c>
      <c r="E4" s="28">
        <v>56234</v>
      </c>
      <c r="F4" s="28">
        <f>B4*10</f>
        <v>100000</v>
      </c>
      <c r="G4" s="28">
        <f t="shared" ref="G4:P4" si="0">C4*10</f>
        <v>177820</v>
      </c>
      <c r="H4" s="28">
        <f t="shared" si="0"/>
        <v>316230</v>
      </c>
      <c r="I4" s="28">
        <f t="shared" si="0"/>
        <v>562340</v>
      </c>
      <c r="J4" s="28">
        <f t="shared" si="0"/>
        <v>1000000</v>
      </c>
      <c r="K4" s="28">
        <f t="shared" si="0"/>
        <v>1778200</v>
      </c>
      <c r="L4" s="28">
        <f t="shared" si="0"/>
        <v>3162300</v>
      </c>
      <c r="M4" s="28">
        <f t="shared" si="0"/>
        <v>5623400</v>
      </c>
      <c r="N4" s="28">
        <f t="shared" si="0"/>
        <v>10000000</v>
      </c>
      <c r="O4" s="28">
        <f t="shared" si="0"/>
        <v>17782000</v>
      </c>
      <c r="P4" s="28">
        <f t="shared" si="0"/>
        <v>31623000</v>
      </c>
      <c r="Q4" s="28">
        <f t="shared" ref="Q4:V4" si="1">M4*10</f>
        <v>56234000</v>
      </c>
      <c r="R4" s="28">
        <f t="shared" si="1"/>
        <v>100000000</v>
      </c>
      <c r="S4" s="28">
        <f t="shared" si="1"/>
        <v>177820000</v>
      </c>
      <c r="T4" s="28">
        <f t="shared" si="1"/>
        <v>316230000</v>
      </c>
      <c r="U4" s="28">
        <f t="shared" si="1"/>
        <v>562340000</v>
      </c>
      <c r="V4" s="28">
        <f t="shared" si="1"/>
        <v>1000000000</v>
      </c>
    </row>
    <row r="5" spans="1:22" x14ac:dyDescent="0.25">
      <c r="A5" s="28" t="s">
        <v>27</v>
      </c>
      <c r="B5" s="28">
        <f>Reward!B5-(Computation!B5/Performance!B$4*1000*1000)</f>
        <v>-261.47028260869519</v>
      </c>
      <c r="C5" s="28">
        <f>Reward!C5-(Computation!C5/Performance!C$4*1000*1000)</f>
        <v>-190.71993803436538</v>
      </c>
      <c r="D5" s="28">
        <f>Reward!D5-(Computation!D5/Performance!D$4*1000*1000)</f>
        <v>-149.08826769432528</v>
      </c>
      <c r="E5" s="28">
        <f>Reward!E5-(Computation!E5/Performance!E$4*1000*1000)</f>
        <v>-125.00705487925919</v>
      </c>
      <c r="F5" s="28">
        <f>Reward!F5-(Computation!F5/Performance!F$4*1000*1000)</f>
        <v>-111.80203705685611</v>
      </c>
      <c r="G5" s="28">
        <f>Reward!G5-(Computation!G5/Performance!G$4*1000*1000)</f>
        <v>-104.41613590121003</v>
      </c>
      <c r="H5" s="28">
        <f>Reward!H5-(Computation!H5/Performance!H$4*1000*1000)</f>
        <v>-100.25477900330151</v>
      </c>
      <c r="I5" s="28">
        <f>Reward!I5-(Computation!I5/Performance!I$4*1000*1000)</f>
        <v>-95.325972482922822</v>
      </c>
      <c r="J5" s="28">
        <f>Reward!J5-(Computation!J5/Performance!J$4*1000*1000)</f>
        <v>-113.04374653177251</v>
      </c>
      <c r="K5" s="28">
        <f>Reward!K5-(Computation!K5/Performance!K$4*1000*1000)</f>
        <v>-152.71849961093216</v>
      </c>
      <c r="L5" s="28">
        <f>Reward!L5-(Computation!L5/Performance!L$4*1000*1000)</f>
        <v>-151.22222854230486</v>
      </c>
      <c r="M5" s="28">
        <f>Reward!M5-(Computation!M5/Performance!M$4*1000*1000)</f>
        <v>-105.63687680390211</v>
      </c>
      <c r="N5" s="28">
        <f>Reward!N5-(Computation!N5/Performance!N$4*1000*1000)</f>
        <v>-80.156315945652096</v>
      </c>
      <c r="O5" s="28">
        <f>Reward!O5-(Computation!O5/Performance!O$4*1000*1000)</f>
        <v>-65.763428534623472</v>
      </c>
      <c r="P5" s="28">
        <f>Reward!P5-(Computation!P5/Performance!P$4*1000*1000)</f>
        <v>-57.690892126195671</v>
      </c>
      <c r="Q5" s="28">
        <f>Reward!Q5-(Computation!Q5/Performance!Q$4*1000*1000)</f>
        <v>-53.118798987597515</v>
      </c>
      <c r="R5" s="28">
        <f>Reward!R5-(Computation!R5/Performance!R$4*1000*1000)</f>
        <v>-50.603134412357889</v>
      </c>
      <c r="S5" s="28">
        <f>Reward!S5-(Computation!S5/Performance!S$4*1000*1000)</f>
        <v>-49.176105434133675</v>
      </c>
      <c r="T5" s="28">
        <f>Reward!T5-(Computation!T5/Performance!T$4*1000*1000)</f>
        <v>-48.366070348414887</v>
      </c>
      <c r="U5" s="28">
        <f>Reward!U5-(Computation!U5/Performance!U$4*1000*1000)</f>
        <v>-47.920941048346307</v>
      </c>
      <c r="V5" s="28">
        <f>Reward!V5-(Computation!V5/Performance!V$4*1000*1000)</f>
        <v>-47.637794352483219</v>
      </c>
    </row>
    <row r="6" spans="1:22" x14ac:dyDescent="0.25">
      <c r="A6" s="28" t="s">
        <v>16</v>
      </c>
      <c r="B6" s="28">
        <f>Reward!B6-(Computation!B6/Performance!B$4*1000*1000)</f>
        <v>-24963.716272407954</v>
      </c>
      <c r="C6" s="28">
        <f>Reward!C6-(Computation!C6/Performance!C$4*1000*1000)</f>
        <v>-16301.796154291203</v>
      </c>
      <c r="D6" s="28">
        <f>Reward!D6-(Computation!D6/Performance!D$4*1000*1000)</f>
        <v>-8840.5514910246984</v>
      </c>
      <c r="E6" s="28">
        <f>Reward!E6-(Computation!E6/Performance!E$4*1000*1000)</f>
        <v>-4160.6686822850852</v>
      </c>
      <c r="F6" s="28">
        <f>Reward!F6-(Computation!F6/Performance!F$4*1000*1000)</f>
        <v>-935.19449058528403</v>
      </c>
      <c r="G6" s="28">
        <f>Reward!G6-(Computation!G6/Performance!G$4*1000*1000)</f>
        <v>-1000.2974563000613</v>
      </c>
      <c r="H6" s="28">
        <f>Reward!H6-(Computation!H6/Performance!H$4*1000*1000)</f>
        <v>-727.62671378693551</v>
      </c>
      <c r="I6" s="28">
        <f>Reward!I6-(Computation!I6/Performance!I$4*1000*1000)</f>
        <v>-501.57226519106678</v>
      </c>
      <c r="J6" s="28">
        <f>Reward!J6-(Computation!J6/Performance!J$4*1000*1000)</f>
        <v>-269.20232096822713</v>
      </c>
      <c r="K6" s="28">
        <f>Reward!K6-(Computation!K6/Performance!K$4*1000*1000)</f>
        <v>-177.89713453516711</v>
      </c>
      <c r="L6" s="28">
        <f>Reward!L6-(Computation!L6/Performance!L$4*1000*1000)</f>
        <v>-130.37327927397547</v>
      </c>
      <c r="M6" s="28">
        <f>Reward!M6-(Computation!M6/Performance!M$4*1000*1000)</f>
        <v>-100.00060254712054</v>
      </c>
      <c r="N6" s="28">
        <f>Reward!N6-(Computation!N6/Performance!N$4*1000*1000)</f>
        <v>-79.107019154514944</v>
      </c>
      <c r="O6" s="28">
        <f>Reward!O6-(Computation!O6/Performance!O$4*1000*1000)</f>
        <v>-65.443927619677737</v>
      </c>
      <c r="P6" s="28">
        <f>Reward!P6-(Computation!P6/Performance!P$4*1000*1000)</f>
        <v>-57.693768509447104</v>
      </c>
      <c r="Q6" s="28">
        <f>Reward!Q6-(Computation!Q6/Performance!Q$4*1000*1000)</f>
        <v>-53.018503550167708</v>
      </c>
      <c r="R6" s="28">
        <f>Reward!R6-(Computation!R6/Performance!R$4*1000*1000)</f>
        <v>-50.509023768511639</v>
      </c>
      <c r="S6" s="28">
        <f>Reward!S6-(Computation!S6/Performance!S$4*1000*1000)</f>
        <v>-49.076913209771313</v>
      </c>
      <c r="T6" s="28">
        <f>Reward!T6-(Computation!T6/Performance!T$4*1000*1000)</f>
        <v>-48.301192021582104</v>
      </c>
      <c r="U6" s="28">
        <f>Reward!U6-(Computation!U6/Performance!U$4*1000*1000)</f>
        <v>-47.866078125996559</v>
      </c>
      <c r="V6" s="28">
        <f>Reward!V6-(Computation!V6/Performance!V$4*1000*1000)</f>
        <v>-47.655217610586888</v>
      </c>
    </row>
    <row r="7" spans="1:22" x14ac:dyDescent="0.25">
      <c r="A7" s="28" t="s">
        <v>17</v>
      </c>
      <c r="B7" s="28">
        <f>Reward!B7-(Computation!B7/Performance!B$4*1000*1000)</f>
        <v>-143.6474367892975</v>
      </c>
      <c r="C7" s="28">
        <f>Reward!C7-(Computation!C7/Performance!C$4*1000*1000)</f>
        <v>-121.84228894049021</v>
      </c>
      <c r="D7" s="28">
        <f>Reward!D7-(Computation!D7/Performance!D$4*1000*1000)</f>
        <v>-108.65756143368392</v>
      </c>
      <c r="E7" s="28">
        <f>Reward!E7-(Computation!E7/Performance!E$4*1000*1000)</f>
        <v>-100.71656193428711</v>
      </c>
      <c r="F7" s="28">
        <f>Reward!F7-(Computation!F7/Performance!F$4*1000*1000)</f>
        <v>-97.372104147157188</v>
      </c>
      <c r="G7" s="28">
        <f>Reward!G7-(Computation!G7/Performance!G$4*1000*1000)</f>
        <v>-95.683060647176475</v>
      </c>
      <c r="H7" s="28">
        <f>Reward!H7-(Computation!H7/Performance!H$4*1000*1000)</f>
        <v>-95.860599609910878</v>
      </c>
      <c r="I7" s="28">
        <f>Reward!I7-(Computation!I7/Performance!I$4*1000*1000)</f>
        <v>-91.957170759379338</v>
      </c>
      <c r="J7" s="28">
        <f>Reward!J7-(Computation!J7/Performance!J$4*1000*1000)</f>
        <v>-91.359635998327647</v>
      </c>
      <c r="K7" s="28">
        <f>Reward!K7-(Computation!K7/Performance!K$4*1000*1000)</f>
        <v>-92.25602189550203</v>
      </c>
      <c r="L7" s="28">
        <f>Reward!L7-(Computation!L7/Performance!L$4*1000*1000)</f>
        <v>-93.215596543792245</v>
      </c>
      <c r="M7" s="28">
        <f>Reward!M7-(Computation!M7/Performance!M$4*1000*1000)</f>
        <v>-78.98581035374977</v>
      </c>
      <c r="N7" s="28">
        <f>Reward!N7-(Computation!N7/Performance!N$4*1000*1000)</f>
        <v>-68.788352878093548</v>
      </c>
      <c r="O7" s="28">
        <f>Reward!O7-(Computation!O7/Performance!O$4*1000*1000)</f>
        <v>-60.717645324496615</v>
      </c>
      <c r="P7" s="28">
        <f>Reward!P7-(Computation!P7/Performance!P$4*1000*1000)</f>
        <v>-54.47489667491493</v>
      </c>
      <c r="Q7" s="28">
        <f>Reward!Q7-(Computation!Q7/Performance!Q$4*1000*1000)</f>
        <v>-51.606327537399444</v>
      </c>
      <c r="R7" s="28">
        <f>Reward!R7-(Computation!R7/Performance!R$4*1000*1000)</f>
        <v>-49.819754715468186</v>
      </c>
      <c r="S7" s="28">
        <f>Reward!S7-(Computation!S7/Performance!S$4*1000*1000)</f>
        <v>-48.696653050997746</v>
      </c>
      <c r="T7" s="28">
        <f>Reward!T7-(Computation!T7/Performance!T$4*1000*1000)</f>
        <v>-48.033309436772768</v>
      </c>
      <c r="U7" s="28">
        <f>Reward!U7-(Computation!U7/Performance!U$4*1000*1000)</f>
        <v>-47.656748319037256</v>
      </c>
      <c r="V7" s="28">
        <f>Reward!V7-(Computation!V7/Performance!V$4*1000*1000)</f>
        <v>-47.433912174769141</v>
      </c>
    </row>
    <row r="8" spans="1:22" x14ac:dyDescent="0.25">
      <c r="A8" s="28" t="s">
        <v>19</v>
      </c>
      <c r="B8" s="28">
        <f>Reward!B8-(Computation!B8/Performance!B$4*1000*1000)</f>
        <v>-229.47378913043417</v>
      </c>
      <c r="C8" s="28">
        <f>Reward!C8-(Computation!C8/Performance!C$4*1000*1000)</f>
        <v>-170.86590150890987</v>
      </c>
      <c r="D8" s="28">
        <f>Reward!D8-(Computation!D8/Performance!D$4*1000*1000)</f>
        <v>-137.29167521763748</v>
      </c>
      <c r="E8" s="28">
        <f>Reward!E8-(Computation!E8/Performance!E$4*1000*1000)</f>
        <v>-117.10233873845101</v>
      </c>
      <c r="F8" s="28">
        <f>Reward!F8-(Computation!F8/Performance!F$4*1000*1000)</f>
        <v>-106.24549897993306</v>
      </c>
      <c r="G8" s="28">
        <f>Reward!G8-(Computation!G8/Performance!G$4*1000*1000)</f>
        <v>-100.11953856385524</v>
      </c>
      <c r="H8" s="28">
        <f>Reward!H8-(Computation!H8/Performance!H$4*1000*1000)</f>
        <v>-96.641088524556181</v>
      </c>
      <c r="I8" s="28">
        <f>Reward!I8-(Computation!I8/Performance!I$4*1000*1000)</f>
        <v>-94.694318322922697</v>
      </c>
      <c r="J8" s="28">
        <f>Reward!J8-(Computation!J8/Performance!J$4*1000*1000)</f>
        <v>-93.59589012876242</v>
      </c>
      <c r="K8" s="28">
        <f>Reward!K8-(Computation!K8/Performance!K$4*1000*1000)</f>
        <v>-92.976733127144882</v>
      </c>
      <c r="L8" s="28">
        <f>Reward!L8-(Computation!L8/Performance!L$4*1000*1000)</f>
        <v>-96.018676182876476</v>
      </c>
      <c r="M8" s="28">
        <f>Reward!M8-(Computation!M8/Performance!M$4*1000*1000)</f>
        <v>-80.29301822631237</v>
      </c>
      <c r="N8" s="28">
        <f>Reward!N8-(Computation!N8/Performance!N$4*1000*1000)</f>
        <v>-68.276447538628702</v>
      </c>
      <c r="O8" s="28">
        <f>Reward!O8-(Computation!O8/Performance!O$4*1000*1000)</f>
        <v>-59.149190901381246</v>
      </c>
      <c r="P8" s="28">
        <f>Reward!P8-(Computation!P8/Performance!P$4*1000*1000)</f>
        <v>-55.652965609108996</v>
      </c>
      <c r="Q8" s="28">
        <f>Reward!Q8-(Computation!Q8/Performance!Q$4*1000*1000)</f>
        <v>-52.337793717781921</v>
      </c>
      <c r="R8" s="28">
        <f>Reward!R8-(Computation!R8/Performance!R$4*1000*1000)</f>
        <v>-50.59250809505015</v>
      </c>
      <c r="S8" s="28">
        <f>Reward!S8-(Computation!S8/Performance!S$4*1000*1000)</f>
        <v>-49.175872286525433</v>
      </c>
      <c r="T8" s="28">
        <f>Reward!T8-(Computation!T8/Performance!T$4*1000*1000)</f>
        <v>-48.396586562641112</v>
      </c>
      <c r="U8" s="28">
        <f>Reward!U8-(Computation!U8/Performance!U$4*1000*1000)</f>
        <v>-47.96655460504077</v>
      </c>
      <c r="V8" s="28">
        <f>Reward!V8-(Computation!V8/Performance!V$4*1000*1000)</f>
        <v>-47.695112020075264</v>
      </c>
    </row>
    <row r="9" spans="1:22" x14ac:dyDescent="0.25">
      <c r="A9" s="28" t="s">
        <v>20</v>
      </c>
      <c r="B9" s="28">
        <f>Reward!B9-(Computation!B9/Performance!B$4*1000*1000)</f>
        <v>-144.88915802675564</v>
      </c>
      <c r="C9" s="28">
        <f>Reward!C9-(Computation!C9/Performance!C$4*1000*1000)</f>
        <v>-122.40547786288701</v>
      </c>
      <c r="D9" s="28">
        <f>Reward!D9-(Computation!D9/Performance!D$4*1000*1000)</f>
        <v>-108.83731322731198</v>
      </c>
      <c r="E9" s="28">
        <f>Reward!E9-(Computation!E9/Performance!E$4*1000*1000)</f>
        <v>-101.05857862446003</v>
      </c>
      <c r="F9" s="28">
        <f>Reward!F9-(Computation!F9/Performance!F$4*1000*1000)</f>
        <v>-96.668241488294186</v>
      </c>
      <c r="G9" s="28">
        <f>Reward!G9-(Computation!G9/Performance!G$4*1000*1000)</f>
        <v>-97.662857805627354</v>
      </c>
      <c r="H9" s="28">
        <f>Reward!H9-(Computation!H9/Performance!H$4*1000*1000)</f>
        <v>-93.607222116052199</v>
      </c>
      <c r="I9" s="28">
        <f>Reward!I9-(Computation!I9/Performance!I$4*1000*1000)</f>
        <v>-92.733755456767284</v>
      </c>
      <c r="J9" s="28">
        <f>Reward!J9-(Computation!J9/Performance!J$4*1000*1000)</f>
        <v>-101.31451747324405</v>
      </c>
      <c r="K9" s="28">
        <f>Reward!K9-(Computation!K9/Performance!K$4*1000*1000)</f>
        <v>-105.43935926668905</v>
      </c>
      <c r="L9" s="28">
        <f>Reward!L9-(Computation!L9/Performance!L$4*1000*1000)</f>
        <v>-99.856401019155626</v>
      </c>
      <c r="M9" s="28">
        <f>Reward!M9-(Computation!M9/Performance!M$4*1000*1000)</f>
        <v>-81.689181268797455</v>
      </c>
      <c r="N9" s="28">
        <f>Reward!N9-(Computation!N9/Performance!N$4*1000*1000)</f>
        <v>-71.551370157859452</v>
      </c>
      <c r="O9" s="28">
        <f>Reward!O9-(Computation!O9/Performance!O$4*1000*1000)</f>
        <v>-62.958902703891624</v>
      </c>
      <c r="P9" s="28">
        <f>Reward!P9-(Computation!P9/Performance!P$4*1000*1000)</f>
        <v>-55.892606112512595</v>
      </c>
      <c r="Q9" s="28">
        <f>Reward!Q9-(Computation!Q9/Performance!Q$4*1000*1000)</f>
        <v>-52.556606415969867</v>
      </c>
      <c r="R9" s="28">
        <f>Reward!R9-(Computation!R9/Performance!R$4*1000*1000)</f>
        <v>-50.248496668277511</v>
      </c>
      <c r="S9" s="28">
        <f>Reward!S9-(Computation!S9/Performance!S$4*1000*1000)</f>
        <v>-48.934795044291469</v>
      </c>
      <c r="T9" s="28">
        <f>Reward!T9-(Computation!T9/Performance!T$4*1000*1000)</f>
        <v>-48.195265131375805</v>
      </c>
      <c r="U9" s="28">
        <f>Reward!U9-(Computation!U9/Performance!U$4*1000*1000)</f>
        <v>-47.841174729498647</v>
      </c>
      <c r="V9" s="28">
        <f>Reward!V9-(Computation!V9/Performance!V$4*1000*1000)</f>
        <v>-47.621822716198956</v>
      </c>
    </row>
    <row r="10" spans="1:22" x14ac:dyDescent="0.25">
      <c r="A10" s="28" t="s">
        <v>18</v>
      </c>
      <c r="B10" s="28">
        <f>Reward!B10-(Computation!B10/Performance!B$4*1000*1000)</f>
        <v>-19756.882861371178</v>
      </c>
      <c r="C10" s="28">
        <f>Reward!C10-(Computation!C10/Performance!C$4*1000*1000)</f>
        <v>-13535.487182639672</v>
      </c>
      <c r="D10" s="28">
        <f>Reward!D10-(Computation!D10/Performance!D$4*1000*1000)</f>
        <v>-6861.4684901651972</v>
      </c>
      <c r="E10" s="28">
        <f>Reward!E10-(Computation!E10/Performance!E$4*1000*1000)</f>
        <v>-3274.3844388536245</v>
      </c>
      <c r="F10" s="28">
        <f>Reward!F10-(Computation!F10/Performance!F$4*1000*1000)</f>
        <v>-1609.9717808695625</v>
      </c>
      <c r="G10" s="28">
        <f>Reward!G10-(Computation!G10/Performance!G$4*1000*1000)</f>
        <v>-754.3013741958415</v>
      </c>
      <c r="H10" s="28">
        <f>Reward!H10-(Computation!H10/Performance!H$4*1000*1000)</f>
        <v>-375.61679994049774</v>
      </c>
      <c r="I10" s="28">
        <f>Reward!I10-(Computation!I10/Performance!I$4*1000*1000)</f>
        <v>-227.13831520318206</v>
      </c>
      <c r="J10" s="28">
        <f>Reward!J10-(Computation!J10/Performance!J$4*1000*1000)</f>
        <v>-180.08803213712321</v>
      </c>
      <c r="K10" s="28">
        <f>Reward!K10-(Computation!K10/Performance!K$4*1000*1000)</f>
        <v>-138.96897834926799</v>
      </c>
      <c r="L10" s="28">
        <f>Reward!L10-(Computation!L10/Performance!L$4*1000*1000)</f>
        <v>-104.59591348847823</v>
      </c>
      <c r="M10" s="28">
        <f>Reward!M10-(Computation!M10/Performance!M$4*1000*1000)</f>
        <v>-81.773086493858656</v>
      </c>
      <c r="N10" s="28">
        <f>Reward!N10-(Computation!N10/Performance!N$4*1000*1000)</f>
        <v>-67.763479326922948</v>
      </c>
      <c r="O10" s="28">
        <f>Reward!O10-(Computation!O10/Performance!O$4*1000*1000)</f>
        <v>-59.704469876512562</v>
      </c>
      <c r="P10" s="28">
        <f>Reward!P10-(Computation!P10/Performance!P$4*1000*1000)</f>
        <v>-54.629587761014264</v>
      </c>
      <c r="Q10" s="28">
        <f>Reward!Q10-(Computation!Q10/Performance!Q$4*1000*1000)</f>
        <v>-51.464404341057815</v>
      </c>
      <c r="R10" s="28">
        <f>Reward!R10-(Computation!R10/Performance!R$4*1000*1000)</f>
        <v>-49.669501386454748</v>
      </c>
      <c r="S10" s="28">
        <f>Reward!S10-(Computation!S10/Performance!S$4*1000*1000)</f>
        <v>-48.54040012537569</v>
      </c>
      <c r="T10" s="28">
        <f>Reward!T10-(Computation!T10/Performance!T$4*1000*1000)</f>
        <v>-48.03577577708193</v>
      </c>
      <c r="U10" s="28">
        <f>Reward!U10-(Computation!U10/Performance!U$4*1000*1000)</f>
        <v>-47.639215171976609</v>
      </c>
      <c r="V10" s="28">
        <f>Reward!V10-(Computation!V10/Performance!V$4*1000*1000)</f>
        <v>-47.415901531682238</v>
      </c>
    </row>
    <row r="11" spans="1:22" x14ac:dyDescent="0.25">
      <c r="A11" s="28" t="s">
        <v>49</v>
      </c>
      <c r="B11" s="28">
        <f>Reward!B11-(Computation!B11/Performance!B$4*1000*1000)</f>
        <v>-143.74435200668884</v>
      </c>
      <c r="C11" s="28">
        <f>Reward!C11-(Computation!C11/Performance!C$4*1000*1000)</f>
        <v>-122.42465559287513</v>
      </c>
      <c r="D11" s="28">
        <f>Reward!D11-(Computation!D11/Performance!D$4*1000*1000)</f>
        <v>-120.30160768379375</v>
      </c>
      <c r="E11" s="28">
        <f>Reward!E11-(Computation!E11/Performance!E$4*1000*1000)</f>
        <v>-105.8610620486326</v>
      </c>
      <c r="F11" s="28">
        <f>Reward!F11-(Computation!F11/Performance!F$4*1000*1000)</f>
        <v>-98.876719715718934</v>
      </c>
      <c r="G11" s="28">
        <f>Reward!G11-(Computation!G11/Performance!G$4*1000*1000)</f>
        <v>-87.854475159766565</v>
      </c>
      <c r="H11" s="28">
        <f>Reward!H11-(Computation!H11/Performance!H$4*1000*1000)</f>
        <v>-85.321735429707587</v>
      </c>
      <c r="I11" s="28">
        <f>Reward!I11-(Computation!I11/Performance!I$4*1000*1000)</f>
        <v>-84.989940977161396</v>
      </c>
      <c r="J11" s="28">
        <f>Reward!J11-(Computation!J11/Performance!J$4*1000*1000)</f>
        <v>-84.582899939799304</v>
      </c>
      <c r="K11" s="28">
        <f>Reward!K11-(Computation!K11/Performance!K$4*1000*1000)</f>
        <v>-83.732483858277618</v>
      </c>
      <c r="L11" s="28">
        <f>Reward!L11-(Computation!L11/Performance!L$4*1000*1000)</f>
        <v>-77.679913795481525</v>
      </c>
      <c r="M11" s="28">
        <f>Reward!M11-(Computation!M11/Performance!M$4*1000*1000)</f>
        <v>-70.628331097338787</v>
      </c>
      <c r="N11" s="28">
        <f>Reward!N11-(Computation!N11/Performance!N$4*1000*1000)</f>
        <v>-63.533989443979856</v>
      </c>
      <c r="O11" s="28">
        <f>Reward!O11-(Computation!O11/Performance!O$4*1000*1000)</f>
        <v>-57.143357018126153</v>
      </c>
      <c r="P11" s="28">
        <f>Reward!P11-(Computation!P11/Performance!P$4*1000*1000)</f>
        <v>-53.028686448974383</v>
      </c>
      <c r="Q11" s="28">
        <f>Reward!Q11-(Computation!Q11/Performance!Q$4*1000*1000)</f>
        <v>-50.65386660186531</v>
      </c>
      <c r="R11" s="28">
        <f>Reward!R11-(Computation!R11/Performance!R$4*1000*1000)</f>
        <v>-49.335900513277529</v>
      </c>
      <c r="S11" s="28">
        <f>Reward!S11-(Computation!S11/Performance!S$4*1000*1000)</f>
        <v>-48.486491903174091</v>
      </c>
      <c r="T11" s="28">
        <f>Reward!T11-(Computation!T11/Performance!T$4*1000*1000)</f>
        <v>-47.907217433227984</v>
      </c>
      <c r="U11" s="28">
        <f>Reward!U11-(Computation!U11/Performance!U$4*1000*1000)</f>
        <v>-47.603442460919076</v>
      </c>
      <c r="V11" s="28">
        <f>Reward!V11-(Computation!V11/Performance!V$4*1000*1000)</f>
        <v>-47.445401833198936</v>
      </c>
    </row>
    <row r="12" spans="1:22" x14ac:dyDescent="0.25">
      <c r="A12" s="28" t="s">
        <v>47</v>
      </c>
      <c r="B12" s="28">
        <f>Reward!B12-(Computation!B12/Performance!B$4*1000*1000)</f>
        <v>-19756.447780100269</v>
      </c>
      <c r="C12" s="28">
        <f>Reward!C12-(Computation!C12/Performance!C$4*1000*1000)</f>
        <v>-13930.71056113417</v>
      </c>
      <c r="D12" s="28">
        <f>Reward!D12-(Computation!D12/Performance!D$4*1000*1000)</f>
        <v>-7998.0173077360905</v>
      </c>
      <c r="E12" s="28">
        <f>Reward!E12-(Computation!E12/Performance!E$4*1000*1000)</f>
        <v>-3626.76111332555</v>
      </c>
      <c r="F12" s="28">
        <f>Reward!F12-(Computation!F12/Performance!F$4*1000*1000)</f>
        <v>-1447.842508411364</v>
      </c>
      <c r="G12" s="28">
        <f>Reward!G12-(Computation!G12/Performance!G$4*1000*1000)</f>
        <v>-812.96287118979592</v>
      </c>
      <c r="H12" s="28">
        <f>Reward!H12-(Computation!H12/Performance!H$4*1000*1000)</f>
        <v>-380.01041857698925</v>
      </c>
      <c r="I12" s="28">
        <f>Reward!I12-(Computation!I12/Performance!I$4*1000*1000)</f>
        <v>-268.83206775555351</v>
      </c>
      <c r="J12" s="28">
        <f>Reward!J12-(Computation!J12/Performance!J$4*1000*1000)</f>
        <v>-216.56477509364478</v>
      </c>
      <c r="K12" s="28">
        <f>Reward!K12-(Computation!K12/Performance!K$4*1000*1000)</f>
        <v>-151.76791092412773</v>
      </c>
      <c r="L12" s="28">
        <f>Reward!L12-(Computation!L12/Performance!L$4*1000*1000)</f>
        <v>-111.42323738866651</v>
      </c>
      <c r="M12" s="28">
        <f>Reward!M12-(Computation!M12/Performance!M$4*1000*1000)</f>
        <v>-86.159234296583961</v>
      </c>
      <c r="N12" s="28">
        <f>Reward!N12-(Computation!N12/Performance!N$4*1000*1000)</f>
        <v>-71.586756959364408</v>
      </c>
      <c r="O12" s="28">
        <f>Reward!O12-(Computation!O12/Performance!O$4*1000*1000)</f>
        <v>-62.0518626978767</v>
      </c>
      <c r="P12" s="28">
        <f>Reward!P12-(Computation!P12/Performance!P$4*1000*1000)</f>
        <v>-55.956023040192228</v>
      </c>
      <c r="Q12" s="28">
        <f>Reward!Q12-(Computation!Q12/Performance!Q$4*1000*1000)</f>
        <v>-52.318719944247498</v>
      </c>
      <c r="R12" s="28">
        <f>Reward!R12-(Computation!R12/Performance!R$4*1000*1000)</f>
        <v>-50.08101701829424</v>
      </c>
      <c r="S12" s="28">
        <f>Reward!S12-(Computation!S12/Performance!S$4*1000*1000)</f>
        <v>-48.959399426028767</v>
      </c>
      <c r="T12" s="28">
        <f>Reward!T12-(Computation!T12/Performance!T$4*1000*1000)</f>
        <v>-48.24028283080969</v>
      </c>
      <c r="U12" s="28">
        <f>Reward!U12-(Computation!U12/Performance!U$4*1000*1000)</f>
        <v>-47.809863938882643</v>
      </c>
      <c r="V12" s="28">
        <f>Reward!V12-(Computation!V12/Performance!V$4*1000*1000)</f>
        <v>-47.572529322590299</v>
      </c>
    </row>
    <row r="13" spans="1:22" x14ac:dyDescent="0.25">
      <c r="A13" s="28" t="s">
        <v>48</v>
      </c>
      <c r="B13" s="28">
        <f>Reward!B13-(Computation!B13/Performance!B$4*1000*1000)</f>
        <v>-144.74012959866204</v>
      </c>
      <c r="C13" s="28">
        <f>Reward!C13-(Computation!C13/Performance!C$4*1000*1000)</f>
        <v>-121.87458316233494</v>
      </c>
      <c r="D13" s="28">
        <f>Reward!D13-(Computation!D13/Performance!D$4*1000*1000)</f>
        <v>-108.96325126170271</v>
      </c>
      <c r="E13" s="28">
        <f>Reward!E13-(Computation!E13/Performance!E$4*1000*1000)</f>
        <v>-106.70485624866849</v>
      </c>
      <c r="F13" s="28">
        <f>Reward!F13-(Computation!F13/Performance!F$4*1000*1000)</f>
        <v>-97.183088612040109</v>
      </c>
      <c r="G13" s="28">
        <f>Reward!G13-(Computation!G13/Performance!G$4*1000*1000)</f>
        <v>-102.34715084210137</v>
      </c>
      <c r="H13" s="28">
        <f>Reward!H13-(Computation!H13/Performance!H$4*1000*1000)</f>
        <v>-101.23363443507768</v>
      </c>
      <c r="I13" s="28">
        <f>Reward!I13-(Computation!I13/Performance!I$4*1000*1000)</f>
        <v>-106.7936313502239</v>
      </c>
      <c r="J13" s="28">
        <f>Reward!J13-(Computation!J13/Performance!J$4*1000*1000)</f>
        <v>-103.13519485953165</v>
      </c>
      <c r="K13" s="28">
        <f>Reward!K13-(Computation!K13/Performance!K$4*1000*1000)</f>
        <v>-89.110540176135373</v>
      </c>
      <c r="L13" s="28">
        <f>Reward!L13-(Computation!L13/Performance!L$4*1000*1000)</f>
        <v>-86.067970761660234</v>
      </c>
      <c r="M13" s="28">
        <f>Reward!M13-(Computation!M13/Performance!M$4*1000*1000)</f>
        <v>-76.585683111586988</v>
      </c>
      <c r="N13" s="28">
        <f>Reward!N13-(Computation!N13/Performance!N$4*1000*1000)</f>
        <v>-65.275121247826007</v>
      </c>
      <c r="O13" s="28">
        <f>Reward!O13-(Computation!O13/Performance!O$4*1000*1000)</f>
        <v>-58.051081555114322</v>
      </c>
      <c r="P13" s="28">
        <f>Reward!P13-(Computation!P13/Performance!P$4*1000*1000)</f>
        <v>-53.654199722504089</v>
      </c>
      <c r="Q13" s="28">
        <f>Reward!Q13-(Computation!Q13/Performance!Q$4*1000*1000)</f>
        <v>-51.364840061714091</v>
      </c>
      <c r="R13" s="28">
        <f>Reward!R13-(Computation!R13/Performance!R$4*1000*1000)</f>
        <v>-49.844866752675543</v>
      </c>
      <c r="S13" s="28">
        <f>Reward!S13-(Computation!S13/Performance!S$4*1000*1000)</f>
        <v>-48.796367015120595</v>
      </c>
      <c r="T13" s="28">
        <f>Reward!T13-(Computation!T13/Performance!T$4*1000*1000)</f>
        <v>-48.135511383563859</v>
      </c>
      <c r="U13" s="28">
        <f>Reward!U13-(Computation!U13/Performance!U$4*1000*1000)</f>
        <v>-47.795950934592014</v>
      </c>
      <c r="V13" s="28">
        <f>Reward!V13-(Computation!V13/Performance!V$4*1000*1000)</f>
        <v>-47.645312391504966</v>
      </c>
    </row>
    <row r="14" spans="1:22" x14ac:dyDescent="0.25">
      <c r="A14" s="28" t="s">
        <v>53</v>
      </c>
      <c r="B14" s="28">
        <f>Reward!B14-(Computation!B14/Performance!B$4*1000*1000)</f>
        <v>-162.16910384615386</v>
      </c>
      <c r="C14" s="28">
        <f>Reward!C14-(Computation!C14/Performance!C$4*1000*1000)</f>
        <v>-134.53652579418736</v>
      </c>
      <c r="D14" s="28">
        <f>Reward!D14-(Computation!D14/Performance!D$4*1000*1000)</f>
        <v>-117.33213870942117</v>
      </c>
      <c r="E14" s="28">
        <f>Reward!E14-(Computation!E14/Performance!E$4*1000*1000)</f>
        <v>-107.34480865490031</v>
      </c>
      <c r="F14" s="28">
        <f>Reward!F14-(Computation!F14/Performance!F$4*1000*1000)</f>
        <v>-101.89897334448158</v>
      </c>
      <c r="G14" s="28">
        <f>Reward!G14-(Computation!G14/Performance!G$4*1000*1000)</f>
        <v>-98.851616295686611</v>
      </c>
      <c r="H14" s="28">
        <f>Reward!H14-(Computation!H14/Performance!H$4*1000*1000)</f>
        <v>-97.125282754804516</v>
      </c>
      <c r="I14" s="28">
        <f>Reward!I14-(Computation!I14/Performance!I$4*1000*1000)</f>
        <v>-102.80578974942613</v>
      </c>
      <c r="J14" s="28">
        <f>Reward!J14-(Computation!J14/Performance!J$4*1000*1000)</f>
        <v>-133.9619854481605</v>
      </c>
      <c r="K14" s="28">
        <f>Reward!K14-(Computation!K14/Performance!K$4*1000*1000)</f>
        <v>-178.97305667882523</v>
      </c>
      <c r="L14" s="28">
        <f>Reward!L14-(Computation!L14/Performance!L$4*1000*1000)</f>
        <v>-142.30488734227441</v>
      </c>
      <c r="M14" s="28">
        <f>Reward!M14-(Computation!M14/Performance!M$4*1000*1000)</f>
        <v>-97.852738843756271</v>
      </c>
      <c r="N14" s="28">
        <f>Reward!N14-(Computation!N14/Performance!N$4*1000*1000)</f>
        <v>-69.945423451003194</v>
      </c>
      <c r="O14" s="28">
        <f>Reward!O14-(Computation!O14/Performance!O$4*1000*1000)</f>
        <v>-65.705441443660433</v>
      </c>
      <c r="P14" s="28">
        <f>Reward!P14-(Computation!P14/Performance!P$4*1000*1000)</f>
        <v>-57.677512951920875</v>
      </c>
      <c r="Q14" s="28">
        <f>Reward!Q14-(Computation!Q14/Performance!Q$4*1000*1000)</f>
        <v>-53.129784764689013</v>
      </c>
      <c r="R14" s="28">
        <f>Reward!R14-(Computation!R14/Performance!R$4*1000*1000)</f>
        <v>-50.580692990401339</v>
      </c>
      <c r="S14" s="28">
        <f>Reward!S14-(Computation!S14/Performance!S$4*1000*1000)</f>
        <v>-49.162624579560529</v>
      </c>
      <c r="T14" s="28">
        <f>Reward!T14-(Computation!T14/Performance!T$4*1000*1000)</f>
        <v>-48.347723797145171</v>
      </c>
      <c r="U14" s="28">
        <f>Reward!U14-(Computation!U14/Performance!U$4*1000*1000)</f>
        <v>-47.899451764280307</v>
      </c>
      <c r="V14" s="28">
        <f>Reward!V14-(Computation!V14/Performance!V$4*1000*1000)</f>
        <v>-47.674185576402976</v>
      </c>
    </row>
    <row r="15" spans="1:22" x14ac:dyDescent="0.25">
      <c r="A15" s="28" t="s">
        <v>51</v>
      </c>
      <c r="B15" s="28">
        <f>Reward!B15-(Computation!B15/Performance!B$4*1000*1000)</f>
        <v>-156.97552224080252</v>
      </c>
      <c r="C15" s="28">
        <f>Reward!C15-(Computation!C15/Performance!C$4*1000*1000)</f>
        <v>-129.66181059799285</v>
      </c>
      <c r="D15" s="28">
        <f>Reward!D15-(Computation!D15/Performance!D$4*1000*1000)</f>
        <v>-112.83755880446428</v>
      </c>
      <c r="E15" s="28">
        <f>Reward!E15-(Computation!E15/Performance!E$4*1000*1000)</f>
        <v>-103.07219004724988</v>
      </c>
      <c r="F15" s="28">
        <f>Reward!F15-(Computation!F15/Performance!F$4*1000*1000)</f>
        <v>-97.846928561872787</v>
      </c>
      <c r="G15" s="28">
        <f>Reward!G15-(Computation!G15/Performance!G$4*1000*1000)</f>
        <v>-99.101614916591046</v>
      </c>
      <c r="H15" s="28">
        <f>Reward!H15-(Computation!H15/Performance!H$4*1000*1000)</f>
        <v>-109.30147961238995</v>
      </c>
      <c r="I15" s="28">
        <f>Reward!I15-(Computation!I15/Performance!I$4*1000*1000)</f>
        <v>-124.77794067239094</v>
      </c>
      <c r="J15" s="28">
        <f>Reward!J15-(Computation!J15/Performance!J$4*1000*1000)</f>
        <v>-139.63929895484941</v>
      </c>
      <c r="K15" s="28">
        <f>Reward!K15-(Computation!K15/Performance!K$4*1000*1000)</f>
        <v>-112.91527726587584</v>
      </c>
      <c r="L15" s="28">
        <f>Reward!L15-(Computation!L15/Performance!L$4*1000*1000)</f>
        <v>-95.215569800525088</v>
      </c>
      <c r="M15" s="28">
        <f>Reward!M15-(Computation!M15/Performance!M$4*1000*1000)</f>
        <v>-82.418995559001246</v>
      </c>
      <c r="N15" s="28">
        <f>Reward!N15-(Computation!N15/Performance!N$4*1000*1000)</f>
        <v>-78.202590643478104</v>
      </c>
      <c r="O15" s="28">
        <f>Reward!O15-(Computation!O15/Performance!O$4*1000*1000)</f>
        <v>-64.311554363888291</v>
      </c>
      <c r="P15" s="28">
        <f>Reward!P15-(Computation!P15/Performance!P$4*1000*1000)</f>
        <v>-58.814865541950716</v>
      </c>
      <c r="Q15" s="28">
        <f>Reward!Q15-(Computation!Q15/Performance!Q$4*1000*1000)</f>
        <v>-54.971092870379202</v>
      </c>
      <c r="R15" s="28">
        <f>Reward!R15-(Computation!R15/Performance!R$4*1000*1000)</f>
        <v>-50.88728518369566</v>
      </c>
      <c r="S15" s="28">
        <f>Reward!S15-(Computation!S15/Performance!S$4*1000*1000)</f>
        <v>-49.217956436368461</v>
      </c>
      <c r="T15" s="28">
        <f>Reward!T15-(Computation!T15/Performance!T$4*1000*1000)</f>
        <v>-48.434111638490315</v>
      </c>
      <c r="U15" s="28">
        <f>Reward!U15-(Computation!U15/Performance!U$4*1000*1000)</f>
        <v>-48.03823594769954</v>
      </c>
      <c r="V15" s="28">
        <f>Reward!V15-(Computation!V15/Performance!V$4*1000*1000)</f>
        <v>-47.808220839978198</v>
      </c>
    </row>
    <row r="16" spans="1:22" x14ac:dyDescent="0.25">
      <c r="A16" s="28" t="s">
        <v>50</v>
      </c>
      <c r="B16" s="28">
        <f>Reward!B16-(Computation!B16/Performance!B$4*1000*1000)</f>
        <v>-148.30020652173906</v>
      </c>
      <c r="C16" s="28">
        <f>Reward!C16-(Computation!C16/Performance!C$4*1000*1000)</f>
        <v>-126.76012381841917</v>
      </c>
      <c r="D16" s="28">
        <f>Reward!D16-(Computation!D16/Performance!D$4*1000*1000)</f>
        <v>-112.80699560679182</v>
      </c>
      <c r="E16" s="28">
        <f>Reward!E16-(Computation!E16/Performance!E$4*1000*1000)</f>
        <v>-104.91250015017273</v>
      </c>
      <c r="F16" s="28">
        <f>Reward!F16-(Computation!F16/Performance!F$4*1000*1000)</f>
        <v>-101.94996102006687</v>
      </c>
      <c r="G16" s="28">
        <f>Reward!G16-(Computation!G16/Performance!G$4*1000*1000)</f>
        <v>-101.46726173436814</v>
      </c>
      <c r="H16" s="28">
        <f>Reward!H16-(Computation!H16/Performance!H$4*1000*1000)</f>
        <v>-95.994595246442813</v>
      </c>
      <c r="I16" s="28">
        <f>Reward!I16-(Computation!I16/Performance!I$4*1000*1000)</f>
        <v>-87.413765542454385</v>
      </c>
      <c r="J16" s="28">
        <f>Reward!J16-(Computation!J16/Performance!J$4*1000*1000)</f>
        <v>-78.70137112709034</v>
      </c>
      <c r="K16" s="28">
        <f>Reward!K16-(Computation!K16/Performance!K$4*1000*1000)</f>
        <v>-75.717438894391293</v>
      </c>
      <c r="L16" s="28">
        <f>Reward!L16-(Computation!L16/Performance!L$4*1000*1000)</f>
        <v>-68.819349423755554</v>
      </c>
      <c r="M16" s="28">
        <f>Reward!M16-(Computation!M16/Performance!M$4*1000*1000)</f>
        <v>-65.312242078162853</v>
      </c>
      <c r="N16" s="28">
        <f>Reward!N16-(Computation!N16/Performance!N$4*1000*1000)</f>
        <v>-60.922030731270823</v>
      </c>
      <c r="O16" s="28">
        <f>Reward!O16-(Computation!O16/Performance!O$4*1000*1000)</f>
        <v>-53.942363657567341</v>
      </c>
      <c r="P16" s="28">
        <f>Reward!P16-(Computation!P16/Performance!P$4*1000*1000)</f>
        <v>-51.433774805909927</v>
      </c>
      <c r="Q16" s="28">
        <f>Reward!Q16-(Computation!Q16/Performance!Q$4*1000*1000)</f>
        <v>-49.788922208781635</v>
      </c>
      <c r="R16" s="28">
        <f>Reward!R16-(Computation!R16/Performance!R$4*1000*1000)</f>
        <v>-48.755963108093582</v>
      </c>
      <c r="S16" s="28">
        <f>Reward!S16-(Computation!S16/Performance!S$4*1000*1000)</f>
        <v>-48.235851517298457</v>
      </c>
      <c r="T16" s="28">
        <f>Reward!T16-(Computation!T16/Performance!T$4*1000*1000)</f>
        <v>-47.461471397887081</v>
      </c>
      <c r="U16" s="28">
        <f>Reward!U16-(Computation!U16/Performance!U$4*1000*1000)</f>
        <v>-47.199302578885863</v>
      </c>
      <c r="V16" s="28">
        <f>Reward!V16-(Computation!V16/Performance!V$4*1000*1000)</f>
        <v>-47.060055102964839</v>
      </c>
    </row>
    <row r="17" spans="1:22" x14ac:dyDescent="0.25">
      <c r="A17" s="28" t="s">
        <v>52</v>
      </c>
      <c r="B17" s="28">
        <f>Reward!B17-(Computation!B17/Performance!B$4*1000*1000)</f>
        <v>-1312.3919190635409</v>
      </c>
      <c r="C17" s="28">
        <f>Reward!C17-(Computation!C17/Performance!C$4*1000*1000)</f>
        <v>-781.7752903528359</v>
      </c>
      <c r="D17" s="28">
        <f>Reward!D17-(Computation!D17/Performance!D$4*1000*1000)</f>
        <v>-487.7700672666906</v>
      </c>
      <c r="E17" s="28">
        <f>Reward!E17-(Computation!E17/Performance!E$4*1000*1000)</f>
        <v>-265.34214966372537</v>
      </c>
      <c r="F17" s="28">
        <f>Reward!F17-(Computation!F17/Performance!F$4*1000*1000)</f>
        <v>-120.3045912709029</v>
      </c>
      <c r="G17" s="28">
        <f>Reward!G17-(Computation!G17/Performance!G$4*1000*1000)</f>
        <v>-106.85916079241365</v>
      </c>
      <c r="H17" s="28">
        <f>Reward!H17-(Computation!H17/Performance!H$4*1000*1000)</f>
        <v>-103.61440653245802</v>
      </c>
      <c r="I17" s="28">
        <f>Reward!I17-(Computation!I17/Performance!I$4*1000*1000)</f>
        <v>-102.36817463825005</v>
      </c>
      <c r="J17" s="28">
        <f>Reward!J17-(Computation!J17/Performance!J$4*1000*1000)</f>
        <v>-105.18412419397986</v>
      </c>
      <c r="K17" s="28">
        <f>Reward!K17-(Computation!K17/Performance!K$4*1000*1000)</f>
        <v>-93.330997426957282</v>
      </c>
      <c r="L17" s="28">
        <f>Reward!L17-(Computation!L17/Performance!L$4*1000*1000)</f>
        <v>-83.197187859118159</v>
      </c>
      <c r="M17" s="28">
        <f>Reward!M17-(Computation!M17/Performance!M$4*1000*1000)</f>
        <v>-73.994536570538941</v>
      </c>
      <c r="N17" s="28">
        <f>Reward!N17-(Computation!N17/Performance!N$4*1000*1000)</f>
        <v>-67.129257542474875</v>
      </c>
      <c r="O17" s="28">
        <f>Reward!O17-(Computation!O17/Performance!O$4*1000*1000)</f>
        <v>-61.513356887503043</v>
      </c>
      <c r="P17" s="28">
        <f>Reward!P17-(Computation!P17/Performance!P$4*1000*1000)</f>
        <v>-57.533323555174448</v>
      </c>
      <c r="Q17" s="28">
        <f>Reward!Q17-(Computation!Q17/Performance!Q$4*1000*1000)</f>
        <v>-53.242291709968896</v>
      </c>
      <c r="R17" s="28">
        <f>Reward!R17-(Computation!R17/Performance!R$4*1000*1000)</f>
        <v>-50.693773696571881</v>
      </c>
      <c r="S17" s="28">
        <f>Reward!S17-(Computation!S17/Performance!S$4*1000*1000)</f>
        <v>-49.174085903438829</v>
      </c>
      <c r="T17" s="28">
        <f>Reward!T17-(Computation!T17/Performance!T$4*1000*1000)</f>
        <v>-48.573619254755776</v>
      </c>
      <c r="U17" s="28">
        <f>Reward!U17-(Computation!U17/Performance!U$4*1000*1000)</f>
        <v>-47.540803882299329</v>
      </c>
      <c r="V17" s="28">
        <f>Reward!V17-(Computation!V17/Performance!V$4*1000*1000)</f>
        <v>-47.188331201877865</v>
      </c>
    </row>
    <row r="18" spans="1:22" x14ac:dyDescent="0.25">
      <c r="A18" s="28" t="s">
        <v>55</v>
      </c>
      <c r="B18" s="36">
        <f>Reward!B18-(Computation!B18/Performance!B$4*1000*1000)</f>
        <v>-149.92988193979926</v>
      </c>
      <c r="C18" s="36">
        <f>Reward!C18-(Computation!C18/Performance!C$4*1000*1000)</f>
        <v>-127.82448853806916</v>
      </c>
      <c r="D18" s="36">
        <f>Reward!D18-(Computation!D18/Performance!D$4*1000*1000)</f>
        <v>-113.66904893426177</v>
      </c>
      <c r="E18" s="36">
        <f>Reward!E18-(Computation!E18/Performance!E$4*1000*1000)</f>
        <v>-105.25776512216092</v>
      </c>
      <c r="F18" s="36">
        <f>Reward!F18-(Computation!F18/Performance!F$4*1000*1000)</f>
        <v>-100.70756117056854</v>
      </c>
      <c r="G18" s="36">
        <f>Reward!G18-(Computation!G18/Performance!G$4*1000*1000)</f>
        <v>-99.012607898182679</v>
      </c>
      <c r="H18" s="36">
        <f>Reward!H18-(Computation!H18/Performance!H$4*1000*1000)</f>
        <v>-104.43478243947794</v>
      </c>
      <c r="I18" s="36">
        <f>Reward!I18-(Computation!I18/Performance!I$4*1000*1000)</f>
        <v>-89.628993288317488</v>
      </c>
      <c r="J18" s="36">
        <f>Reward!J18-(Computation!J18/Performance!J$4*1000*1000)</f>
        <v>-85.36688578260862</v>
      </c>
      <c r="K18" s="36">
        <f>Reward!K18-(Computation!K18/Performance!K$4*1000*1000)</f>
        <v>-80.471951104363484</v>
      </c>
      <c r="L18" s="36">
        <f>Reward!L18-(Computation!L18/Performance!L$4*1000*1000)</f>
        <v>-71.667559442647772</v>
      </c>
      <c r="M18" s="36">
        <f>Reward!M18-(Computation!M18/Performance!M$4*1000*1000)</f>
        <v>-63.61117144182397</v>
      </c>
      <c r="N18" s="36">
        <f>Reward!N18-(Computation!N18/Performance!N$4*1000*1000)</f>
        <v>-60.464495482775888</v>
      </c>
      <c r="O18" s="36">
        <f>Reward!O18-(Computation!O18/Performance!O$4*1000*1000)</f>
        <v>-56.822813151381119</v>
      </c>
      <c r="P18" s="36">
        <f>Reward!P18-(Computation!P18/Performance!P$4*1000*1000)</f>
        <v>-51.358516112579238</v>
      </c>
      <c r="Q18" s="36">
        <f>Reward!Q18-(Computation!Q18/Performance!Q$4*1000*1000)</f>
        <v>-49.89323517450903</v>
      </c>
      <c r="R18" s="36">
        <f>Reward!R18-(Computation!R18/Performance!R$4*1000*1000)</f>
        <v>-48.952014499331014</v>
      </c>
      <c r="S18" s="36">
        <f>Reward!S18-(Computation!S18/Performance!S$4*1000*1000)</f>
        <v>-48.206180556857447</v>
      </c>
      <c r="T18" s="36">
        <f>Reward!T18-(Computation!T18/Performance!T$4*1000*1000)</f>
        <v>-47.657946198852791</v>
      </c>
      <c r="U18" s="36">
        <f>Reward!U18-(Computation!U18/Performance!U$4*1000*1000)</f>
        <v>-47.362802937834502</v>
      </c>
      <c r="V18" s="36">
        <f>Reward!V18-(Computation!V18/Performance!V$4*1000*1000)</f>
        <v>-47.23977948402834</v>
      </c>
    </row>
    <row r="19" spans="1:22" x14ac:dyDescent="0.25">
      <c r="A19" s="28" t="s">
        <v>54</v>
      </c>
      <c r="B19" s="36">
        <f>Reward!B19-(Computation!B19/Performance!B$4*1000*1000)</f>
        <v>-150.9767341137123</v>
      </c>
      <c r="C19" s="36">
        <f>Reward!C19-(Computation!C19/Performance!C$4*1000*1000)</f>
        <v>-127.31341951144456</v>
      </c>
      <c r="D19" s="36">
        <f>Reward!D19-(Computation!D19/Performance!D$4*1000*1000)</f>
        <v>-113.62834970355702</v>
      </c>
      <c r="E19" s="36">
        <f>Reward!E19-(Computation!E19/Performance!E$4*1000*1000)</f>
        <v>-105.18454917180156</v>
      </c>
      <c r="F19" s="36">
        <f>Reward!F19-(Computation!F19/Performance!F$4*1000*1000)</f>
        <v>-100.75554290969897</v>
      </c>
      <c r="G19" s="36">
        <f>Reward!G19-(Computation!G19/Performance!G$4*1000*1000)</f>
        <v>-100.2988965299169</v>
      </c>
      <c r="H19" s="36">
        <f>Reward!H19-(Computation!H19/Performance!H$4*1000*1000)</f>
        <v>-100.16112544389757</v>
      </c>
      <c r="I19" s="36">
        <f>Reward!I19-(Computation!I19/Performance!I$4*1000*1000)</f>
        <v>-102.69734380423974</v>
      </c>
      <c r="J19" s="36">
        <f>Reward!J19-(Computation!J19/Performance!J$4*1000*1000)</f>
        <v>-102.10588818060195</v>
      </c>
      <c r="K19" s="36">
        <f>Reward!K19-(Computation!K19/Performance!K$4*1000*1000)</f>
        <v>-98.177674047785601</v>
      </c>
      <c r="L19" s="36">
        <f>Reward!L19-(Computation!L19/Performance!L$4*1000*1000)</f>
        <v>-89.801364473383515</v>
      </c>
      <c r="M19" s="36">
        <f>Reward!M19-(Computation!M19/Performance!M$4*1000*1000)</f>
        <v>-78.406460990000681</v>
      </c>
      <c r="N19" s="36">
        <f>Reward!N19-(Computation!N19/Performance!N$4*1000*1000)</f>
        <v>-67.473306360869515</v>
      </c>
      <c r="O19" s="36">
        <f>Reward!O19-(Computation!O19/Performance!O$4*1000*1000)</f>
        <v>-61.602345678881576</v>
      </c>
      <c r="P19" s="36">
        <f>Reward!P19-(Computation!P19/Performance!P$4*1000*1000)</f>
        <v>-56.957057495597418</v>
      </c>
      <c r="Q19" s="36">
        <f>Reward!Q19-(Computation!Q19/Performance!Q$4*1000*1000)</f>
        <v>-53.683356434430664</v>
      </c>
      <c r="R19" s="36">
        <f>Reward!R19-(Computation!R19/Performance!R$4*1000*1000)</f>
        <v>-49.979597555300941</v>
      </c>
      <c r="S19" s="36">
        <f>Reward!S19-(Computation!S19/Performance!S$4*1000*1000)</f>
        <v>-48.629626170427471</v>
      </c>
      <c r="T19" s="36">
        <f>Reward!T19-(Computation!T19/Performance!T$4*1000*1000)</f>
        <v>-47.712861576175911</v>
      </c>
      <c r="U19" s="36">
        <f>Reward!U19-(Computation!U19/Performance!U$4*1000*1000)</f>
        <v>-47.434507853462335</v>
      </c>
      <c r="V19" s="36">
        <f>Reward!V19-(Computation!V19/Performance!V$4*1000*1000)</f>
        <v>-47.152655382471565</v>
      </c>
    </row>
    <row r="22" spans="1:22" x14ac:dyDescent="0.25">
      <c r="A22" s="28" t="s">
        <v>4</v>
      </c>
      <c r="B22" s="28" t="s">
        <v>2</v>
      </c>
    </row>
    <row r="23" spans="1:22" x14ac:dyDescent="0.25">
      <c r="A23" s="28" t="s">
        <v>0</v>
      </c>
      <c r="B23" s="28">
        <v>10000</v>
      </c>
      <c r="C23" s="28">
        <v>17782</v>
      </c>
      <c r="D23" s="28">
        <v>31623</v>
      </c>
      <c r="E23" s="28">
        <v>56234</v>
      </c>
      <c r="F23" s="28">
        <f>B23*10</f>
        <v>100000</v>
      </c>
      <c r="G23" s="28">
        <f t="shared" ref="G23:P23" si="2">C23*10</f>
        <v>177820</v>
      </c>
      <c r="H23" s="28">
        <f t="shared" si="2"/>
        <v>316230</v>
      </c>
      <c r="I23" s="28">
        <f t="shared" si="2"/>
        <v>562340</v>
      </c>
      <c r="J23" s="28">
        <f t="shared" si="2"/>
        <v>1000000</v>
      </c>
      <c r="K23" s="28">
        <f t="shared" si="2"/>
        <v>1778200</v>
      </c>
      <c r="L23" s="28">
        <f t="shared" si="2"/>
        <v>3162300</v>
      </c>
      <c r="M23" s="28">
        <f t="shared" si="2"/>
        <v>5623400</v>
      </c>
      <c r="N23" s="28">
        <f t="shared" si="2"/>
        <v>10000000</v>
      </c>
      <c r="O23" s="28">
        <f t="shared" si="2"/>
        <v>17782000</v>
      </c>
      <c r="P23" s="28">
        <f t="shared" si="2"/>
        <v>31623000</v>
      </c>
      <c r="Q23" s="28">
        <f t="shared" ref="Q23:V23" si="3">M23*10</f>
        <v>56234000</v>
      </c>
      <c r="R23" s="28">
        <f t="shared" si="3"/>
        <v>100000000</v>
      </c>
      <c r="S23" s="28">
        <f t="shared" si="3"/>
        <v>177820000</v>
      </c>
      <c r="T23" s="28">
        <f t="shared" si="3"/>
        <v>316230000</v>
      </c>
      <c r="U23" s="28">
        <f t="shared" si="3"/>
        <v>562340000</v>
      </c>
      <c r="V23" s="28">
        <f t="shared" si="3"/>
        <v>1000000000</v>
      </c>
    </row>
    <row r="24" spans="1:22" x14ac:dyDescent="0.25">
      <c r="A24" s="28" t="s">
        <v>28</v>
      </c>
      <c r="B24" s="28">
        <f>Reward!B23-(Computation!B24/Performance!B$4*1000*1000)</f>
        <v>-261.47028260869519</v>
      </c>
      <c r="C24" s="28">
        <f>Reward!C23-(Computation!C24/Performance!C$4*1000*1000)</f>
        <v>-190.71993803436538</v>
      </c>
      <c r="D24" s="28">
        <f>Reward!D23-(Computation!D24/Performance!D$4*1000*1000)</f>
        <v>-149.08826769432528</v>
      </c>
      <c r="E24" s="28">
        <f>Reward!E23-(Computation!E24/Performance!E$4*1000*1000)</f>
        <v>-125.00705487925919</v>
      </c>
      <c r="F24" s="28">
        <f>Reward!F23-(Computation!F24/Performance!F$4*1000*1000)</f>
        <v>-111.80203705685611</v>
      </c>
      <c r="G24" s="28">
        <f>Reward!G23-(Computation!G24/Performance!G$4*1000*1000)</f>
        <v>-104.41613590121003</v>
      </c>
      <c r="H24" s="28">
        <f>Reward!H23-(Computation!H24/Performance!H$4*1000*1000)</f>
        <v>-100.25477900330151</v>
      </c>
      <c r="I24" s="28">
        <f>Reward!I23-(Computation!I24/Performance!I$4*1000*1000)</f>
        <v>-95.325972482922822</v>
      </c>
      <c r="J24" s="28">
        <f>Reward!J23-(Computation!J24/Performance!J$4*1000*1000)</f>
        <v>-113.04374653177251</v>
      </c>
      <c r="K24" s="28">
        <f>Reward!K23-(Computation!K24/Performance!K$4*1000*1000)</f>
        <v>-152.71849961093216</v>
      </c>
      <c r="L24" s="28">
        <f>Reward!L23-(Computation!L24/Performance!L$4*1000*1000)</f>
        <v>-151.22222854230486</v>
      </c>
      <c r="M24" s="28">
        <f>Reward!M23-(Computation!M24/Performance!M$4*1000*1000)</f>
        <v>-105.63687680390211</v>
      </c>
      <c r="N24" s="28">
        <f>Reward!N23-(Computation!N24/Performance!N$4*1000*1000)</f>
        <v>-80.156315945652096</v>
      </c>
      <c r="O24" s="28">
        <f>Reward!O23-(Computation!O24/Performance!O$4*1000*1000)</f>
        <v>-65.763428534623472</v>
      </c>
      <c r="P24" s="28">
        <f>Reward!P23-(Computation!P24/Performance!P$4*1000*1000)</f>
        <v>-57.690892126195671</v>
      </c>
      <c r="Q24" s="28">
        <f>Reward!Q23-(Computation!Q24/Performance!Q$4*1000*1000)</f>
        <v>-53.118798987597515</v>
      </c>
      <c r="R24" s="28">
        <f>Reward!R23-(Computation!R24/Performance!R$4*1000*1000)</f>
        <v>-50.603134412357889</v>
      </c>
      <c r="S24" s="28">
        <f>Reward!S23-(Computation!S24/Performance!S$4*1000*1000)</f>
        <v>-49.176105434133675</v>
      </c>
      <c r="T24" s="28">
        <f>Reward!T23-(Computation!T24/Performance!T$4*1000*1000)</f>
        <v>-48.366070348414887</v>
      </c>
      <c r="U24" s="28">
        <f>Reward!U23-(Computation!U24/Performance!U$4*1000*1000)</f>
        <v>-47.920941048346307</v>
      </c>
      <c r="V24" s="28">
        <f>Reward!V23-(Computation!V24/Performance!V$4*1000*1000)</f>
        <v>-47.637794352483219</v>
      </c>
    </row>
    <row r="25" spans="1:22" x14ac:dyDescent="0.25">
      <c r="A25" s="28" t="s">
        <v>10</v>
      </c>
      <c r="B25" s="28">
        <f>Reward!B24-(Computation!B25/Performance!B$4*1000*1000)</f>
        <v>-23293.306274749124</v>
      </c>
      <c r="C25" s="28">
        <f>Reward!C24-(Computation!C25/Performance!C$4*1000*1000)</f>
        <v>-14308.608635597588</v>
      </c>
      <c r="D25" s="28">
        <f>Reward!D24-(Computation!D25/Performance!D$4*1000*1000)</f>
        <v>-9231.8925060469282</v>
      </c>
      <c r="E25" s="28">
        <f>Reward!E24-(Computation!E25/Performance!E$4*1000*1000)</f>
        <v>-1214.9640645221943</v>
      </c>
      <c r="F25" s="28">
        <f>Reward!F24-(Computation!F25/Performance!F$4*1000*1000)</f>
        <v>-1005.2782590969903</v>
      </c>
      <c r="G25" s="28">
        <f>Reward!G24-(Computation!G25/Performance!G$4*1000*1000)</f>
        <v>-999.50502682024853</v>
      </c>
      <c r="H25" s="28">
        <f>Reward!H24-(Computation!H25/Performance!H$4*1000*1000)</f>
        <v>-683.16855963618832</v>
      </c>
      <c r="I25" s="28">
        <f>Reward!I24-(Computation!I25/Performance!I$4*1000*1000)</f>
        <v>-495.84278360203587</v>
      </c>
      <c r="J25" s="28">
        <f>Reward!J24-(Computation!J25/Performance!J$4*1000*1000)</f>
        <v>-300.13743389632043</v>
      </c>
      <c r="K25" s="28">
        <f>Reward!K24-(Computation!K25/Performance!K$4*1000*1000)</f>
        <v>-181.18305233148834</v>
      </c>
      <c r="L25" s="28">
        <f>Reward!L24-(Computation!L25/Performance!L$4*1000*1000)</f>
        <v>-130.64659287303778</v>
      </c>
      <c r="M25" s="28">
        <f>Reward!M24-(Computation!M25/Performance!M$4*1000*1000)</f>
        <v>-100.08289166693919</v>
      </c>
      <c r="N25" s="28">
        <f>Reward!N24-(Computation!N25/Performance!N$4*1000*1000)</f>
        <v>-79.257059155016606</v>
      </c>
      <c r="O25" s="28">
        <f>Reward!O24-(Computation!O25/Performance!O$4*1000*1000)</f>
        <v>-65.54713407413972</v>
      </c>
      <c r="P25" s="28">
        <f>Reward!P24-(Computation!P25/Performance!P$4*1000*1000)</f>
        <v>-57.70768380976034</v>
      </c>
      <c r="Q25" s="28">
        <f>Reward!Q24-(Computation!Q25/Performance!Q$4*1000*1000)</f>
        <v>-52.963925273787204</v>
      </c>
      <c r="R25" s="28">
        <f>Reward!R24-(Computation!R25/Performance!R$4*1000*1000)</f>
        <v>-50.479529035150506</v>
      </c>
      <c r="S25" s="28">
        <f>Reward!S24-(Computation!S25/Performance!S$4*1000*1000)</f>
        <v>-49.098528408128701</v>
      </c>
      <c r="T25" s="28">
        <f>Reward!T24-(Computation!T25/Performance!T$4*1000*1000)</f>
        <v>-48.292514311727658</v>
      </c>
      <c r="U25" s="28">
        <f>Reward!U24-(Computation!U25/Performance!U$4*1000*1000)</f>
        <v>-47.874705160427311</v>
      </c>
      <c r="V25" s="28">
        <f>Reward!V24-(Computation!V25/Performance!V$4*1000*1000)</f>
        <v>-47.619355996800913</v>
      </c>
    </row>
    <row r="26" spans="1:22" x14ac:dyDescent="0.25">
      <c r="A26" s="28" t="s">
        <v>11</v>
      </c>
      <c r="B26" s="28">
        <f>Reward!B25-(Computation!B26/Performance!B$4*1000*1000)</f>
        <v>-143.37195217391286</v>
      </c>
      <c r="C26" s="28">
        <f>Reward!C25-(Computation!C26/Performance!C$4*1000*1000)</f>
        <v>-121.50356256317203</v>
      </c>
      <c r="D26" s="28">
        <f>Reward!D25-(Computation!D26/Performance!D$4*1000*1000)</f>
        <v>-108.66781930344278</v>
      </c>
      <c r="E26" s="28">
        <f>Reward!E25-(Computation!E26/Performance!E$4*1000*1000)</f>
        <v>-100.70961039174207</v>
      </c>
      <c r="F26" s="28">
        <f>Reward!F25-(Computation!F26/Performance!F$4*1000*1000)</f>
        <v>-97.368636053511594</v>
      </c>
      <c r="G26" s="28">
        <f>Reward!G25-(Computation!G26/Performance!G$4*1000*1000)</f>
        <v>-96.160189187592934</v>
      </c>
      <c r="H26" s="28">
        <f>Reward!H25-(Computation!H26/Performance!H$4*1000*1000)</f>
        <v>-96.173064975674407</v>
      </c>
      <c r="I26" s="28">
        <f>Reward!I25-(Computation!I26/Performance!I$4*1000*1000)</f>
        <v>-89.360327674957873</v>
      </c>
      <c r="J26" s="28">
        <f>Reward!J25-(Computation!J26/Performance!J$4*1000*1000)</f>
        <v>-89.559847984949656</v>
      </c>
      <c r="K26" s="28">
        <f>Reward!K25-(Computation!K26/Performance!K$4*1000*1000)</f>
        <v>-95.187955609276088</v>
      </c>
      <c r="L26" s="28">
        <f>Reward!L25-(Computation!L26/Performance!L$4*1000*1000)</f>
        <v>-89.505919614327297</v>
      </c>
      <c r="M26" s="28">
        <f>Reward!M25-(Computation!M26/Performance!M$4*1000*1000)</f>
        <v>-77.716237322568517</v>
      </c>
      <c r="N26" s="28">
        <f>Reward!N25-(Computation!N26/Performance!N$4*1000*1000)</f>
        <v>-67.245554641638691</v>
      </c>
      <c r="O26" s="28">
        <f>Reward!O25-(Computation!O26/Performance!O$4*1000*1000)</f>
        <v>-58.199426095683485</v>
      </c>
      <c r="P26" s="28">
        <f>Reward!P25-(Computation!P26/Performance!P$4*1000*1000)</f>
        <v>-54.157162341092601</v>
      </c>
      <c r="Q26" s="28">
        <f>Reward!Q25-(Computation!Q26/Performance!Q$4*1000*1000)</f>
        <v>-51.461971245855935</v>
      </c>
      <c r="R26" s="28">
        <f>Reward!R25-(Computation!R26/Performance!R$4*1000*1000)</f>
        <v>-49.648651518294237</v>
      </c>
      <c r="S26" s="28">
        <f>Reward!S25-(Computation!S26/Performance!S$4*1000*1000)</f>
        <v>-48.595804401880912</v>
      </c>
      <c r="T26" s="28">
        <f>Reward!T25-(Computation!T26/Performance!T$4*1000*1000)</f>
        <v>-47.976679753295386</v>
      </c>
      <c r="U26" s="28">
        <f>Reward!U25-(Computation!U26/Performance!U$4*1000*1000)</f>
        <v>-47.619421224828749</v>
      </c>
      <c r="V26" s="28">
        <f>Reward!V25-(Computation!V26/Performance!V$4*1000*1000)</f>
        <v>-47.399774045336002</v>
      </c>
    </row>
    <row r="27" spans="1:22" x14ac:dyDescent="0.25">
      <c r="A27" s="28" t="s">
        <v>12</v>
      </c>
      <c r="B27" s="28">
        <f>Reward!B26-(Computation!B27/Performance!B$4*1000*1000)</f>
        <v>-221.13683177257491</v>
      </c>
      <c r="C27" s="28">
        <f>Reward!C26-(Computation!C27/Performance!C$4*1000*1000)</f>
        <v>-165.71712983156448</v>
      </c>
      <c r="D27" s="28">
        <f>Reward!D26-(Computation!D27/Performance!D$4*1000*1000)</f>
        <v>-133.5769294247855</v>
      </c>
      <c r="E27" s="28">
        <f>Reward!E26-(Computation!E27/Performance!E$4*1000*1000)</f>
        <v>-115.28925960606776</v>
      </c>
      <c r="F27" s="28">
        <f>Reward!F26-(Computation!F27/Performance!F$4*1000*1000)</f>
        <v>-105.07536841137116</v>
      </c>
      <c r="G27" s="28">
        <f>Reward!G26-(Computation!G27/Performance!G$4*1000*1000)</f>
        <v>-99.356919349881693</v>
      </c>
      <c r="H27" s="28">
        <f>Reward!H26-(Computation!H27/Performance!H$4*1000*1000)</f>
        <v>-96.113134455394587</v>
      </c>
      <c r="I27" s="28">
        <f>Reward!I26-(Computation!I27/Performance!I$4*1000*1000)</f>
        <v>-94.309105955727546</v>
      </c>
      <c r="J27" s="28">
        <f>Reward!J26-(Computation!J27/Performance!J$4*1000*1000)</f>
        <v>-93.276749031772553</v>
      </c>
      <c r="K27" s="28">
        <f>Reward!K26-(Computation!K27/Performance!K$4*1000*1000)</f>
        <v>-92.699513285615581</v>
      </c>
      <c r="L27" s="28">
        <f>Reward!L26-(Computation!L27/Performance!L$4*1000*1000)</f>
        <v>-92.375551089090209</v>
      </c>
      <c r="M27" s="28">
        <f>Reward!M26-(Computation!M27/Performance!M$4*1000*1000)</f>
        <v>-80.343306979971089</v>
      </c>
      <c r="N27" s="28">
        <f>Reward!N26-(Computation!N27/Performance!N$4*1000*1000)</f>
        <v>-68.35576487056845</v>
      </c>
      <c r="O27" s="28">
        <f>Reward!O26-(Computation!O27/Performance!O$4*1000*1000)</f>
        <v>-59.184657147639747</v>
      </c>
      <c r="P27" s="28">
        <f>Reward!P26-(Computation!P27/Performance!P$4*1000*1000)</f>
        <v>-55.032502124675943</v>
      </c>
      <c r="Q27" s="28">
        <f>Reward!Q26-(Computation!Q27/Performance!Q$4*1000*1000)</f>
        <v>-52.272420580236606</v>
      </c>
      <c r="R27" s="28">
        <f>Reward!R26-(Computation!R27/Performance!R$4*1000*1000)</f>
        <v>-50.524431481019974</v>
      </c>
      <c r="S27" s="28">
        <f>Reward!S26-(Computation!S27/Performance!S$4*1000*1000)</f>
        <v>-49.121421182500455</v>
      </c>
      <c r="T27" s="28">
        <f>Reward!T26-(Computation!T27/Performance!T$4*1000*1000)</f>
        <v>-48.337554355451395</v>
      </c>
      <c r="U27" s="28">
        <f>Reward!U26-(Computation!U27/Performance!U$4*1000*1000)</f>
        <v>-47.890037528587797</v>
      </c>
      <c r="V27" s="28">
        <f>Reward!V26-(Computation!V27/Performance!V$4*1000*1000)</f>
        <v>-47.641577971859469</v>
      </c>
    </row>
    <row r="28" spans="1:22" x14ac:dyDescent="0.25">
      <c r="A28" s="28" t="s">
        <v>13</v>
      </c>
      <c r="B28" s="28">
        <f>Reward!B27-(Computation!B28/Performance!B$4*1000*1000)</f>
        <v>-146.29388277591954</v>
      </c>
      <c r="C28" s="28">
        <f>Reward!C27-(Computation!C28/Performance!C$4*1000*1000)</f>
        <v>-123.20660769279657</v>
      </c>
      <c r="D28" s="28">
        <f>Reward!D27-(Computation!D28/Performance!D$4*1000*1000)</f>
        <v>-109.54772551877632</v>
      </c>
      <c r="E28" s="28">
        <f>Reward!E27-(Computation!E28/Performance!E$4*1000*1000)</f>
        <v>-101.17475835266931</v>
      </c>
      <c r="F28" s="28">
        <f>Reward!F27-(Computation!F28/Performance!F$4*1000*1000)</f>
        <v>-96.800246337792515</v>
      </c>
      <c r="G28" s="28">
        <f>Reward!G27-(Computation!G28/Performance!G$4*1000*1000)</f>
        <v>-95.835812302320633</v>
      </c>
      <c r="H28" s="28">
        <f>Reward!H27-(Computation!H28/Performance!H$4*1000*1000)</f>
        <v>-98.266464076705461</v>
      </c>
      <c r="I28" s="28">
        <f>Reward!I27-(Computation!I28/Performance!I$4*1000*1000)</f>
        <v>-93.367781990138468</v>
      </c>
      <c r="J28" s="28">
        <f>Reward!J27-(Computation!J28/Performance!J$4*1000*1000)</f>
        <v>-95.323121640468059</v>
      </c>
      <c r="K28" s="28">
        <f>Reward!K27-(Computation!K28/Performance!K$4*1000*1000)</f>
        <v>-102.68985905724033</v>
      </c>
      <c r="L28" s="28">
        <f>Reward!L27-(Computation!L28/Performance!L$4*1000*1000)</f>
        <v>-95.404831990368905</v>
      </c>
      <c r="M28" s="28">
        <f>Reward!M27-(Computation!M28/Performance!M$4*1000*1000)</f>
        <v>-81.383334810942159</v>
      </c>
      <c r="N28" s="28">
        <f>Reward!N27-(Computation!N28/Performance!N$4*1000*1000)</f>
        <v>-70.017593460200658</v>
      </c>
      <c r="O28" s="28">
        <f>Reward!O27-(Computation!O28/Performance!O$4*1000*1000)</f>
        <v>-60.808986671181827</v>
      </c>
      <c r="P28" s="28">
        <f>Reward!P27-(Computation!P28/Performance!P$4*1000*1000)</f>
        <v>-55.823845394862452</v>
      </c>
      <c r="Q28" s="28">
        <f>Reward!Q27-(Computation!Q28/Performance!Q$4*1000*1000)</f>
        <v>-52.444461105172891</v>
      </c>
      <c r="R28" s="28">
        <f>Reward!R27-(Computation!R28/Performance!R$4*1000*1000)</f>
        <v>-50.220397611387838</v>
      </c>
      <c r="S28" s="28">
        <f>Reward!S27-(Computation!S28/Performance!S$4*1000*1000)</f>
        <v>-48.934570197202518</v>
      </c>
      <c r="T28" s="28">
        <f>Reward!T27-(Computation!T28/Performance!T$4*1000*1000)</f>
        <v>-48.203719869713929</v>
      </c>
      <c r="U28" s="28">
        <f>Reward!U27-(Computation!U28/Performance!U$4*1000*1000)</f>
        <v>-47.837184640146724</v>
      </c>
      <c r="V28" s="28">
        <f>Reward!V27-(Computation!V28/Performance!V$4*1000*1000)</f>
        <v>-47.623838195423012</v>
      </c>
    </row>
    <row r="29" spans="1:22" x14ac:dyDescent="0.25">
      <c r="A29" s="28" t="s">
        <v>14</v>
      </c>
      <c r="B29" s="28">
        <f>Reward!B28-(Computation!B29/Performance!B$4*1000*1000)</f>
        <v>-19985.204597157146</v>
      </c>
      <c r="C29" s="28">
        <f>Reward!C28-(Computation!C29/Performance!C$4*1000*1000)</f>
        <v>-13664.099535221827</v>
      </c>
      <c r="D29" s="28">
        <f>Reward!D28-(Computation!D29/Performance!D$4*1000*1000)</f>
        <v>-6562.4930953316325</v>
      </c>
      <c r="E29" s="28">
        <f>Reward!E28-(Computation!E29/Performance!E$4*1000*1000)</f>
        <v>-3261.0599737754592</v>
      </c>
      <c r="F29" s="28">
        <f>Reward!F28-(Computation!F29/Performance!F$4*1000*1000)</f>
        <v>-1578.7647823745774</v>
      </c>
      <c r="G29" s="28">
        <f>Reward!G28-(Computation!G29/Performance!G$4*1000*1000)</f>
        <v>-657.63109536282514</v>
      </c>
      <c r="H29" s="28">
        <f>Reward!H28-(Computation!H29/Performance!H$4*1000*1000)</f>
        <v>-330.45324881798615</v>
      </c>
      <c r="I29" s="28">
        <f>Reward!I28-(Computation!I29/Performance!I$4*1000*1000)</f>
        <v>-206.97506544564146</v>
      </c>
      <c r="J29" s="28">
        <f>Reward!J28-(Computation!J29/Performance!J$4*1000*1000)</f>
        <v>-170.45347081438061</v>
      </c>
      <c r="K29" s="28">
        <f>Reward!K28-(Computation!K29/Performance!K$4*1000*1000)</f>
        <v>-130.2095918025401</v>
      </c>
      <c r="L29" s="28">
        <f>Reward!L28-(Computation!L29/Performance!L$4*1000*1000)</f>
        <v>-102.33445952604011</v>
      </c>
      <c r="M29" s="28">
        <f>Reward!M28-(Computation!M29/Performance!M$4*1000*1000)</f>
        <v>-80.598268054806226</v>
      </c>
      <c r="N29" s="28">
        <f>Reward!N28-(Computation!N29/Performance!N$4*1000*1000)</f>
        <v>-67.359260649832649</v>
      </c>
      <c r="O29" s="28">
        <f>Reward!O28-(Computation!O29/Performance!O$4*1000*1000)</f>
        <v>-58.991902840119664</v>
      </c>
      <c r="P29" s="28">
        <f>Reward!P28-(Computation!P29/Performance!P$4*1000*1000)</f>
        <v>-54.00865397362756</v>
      </c>
      <c r="Q29" s="28">
        <f>Reward!Q28-(Computation!Q29/Performance!Q$4*1000*1000)</f>
        <v>-51.209292943140149</v>
      </c>
      <c r="R29" s="28">
        <f>Reward!R28-(Computation!R29/Performance!R$4*1000*1000)</f>
        <v>-49.440288809080215</v>
      </c>
      <c r="S29" s="28">
        <f>Reward!S28-(Computation!S29/Performance!S$4*1000*1000)</f>
        <v>-48.465748125692748</v>
      </c>
      <c r="T29" s="28">
        <f>Reward!T28-(Computation!T29/Performance!T$4*1000*1000)</f>
        <v>-47.87282451603479</v>
      </c>
      <c r="U29" s="28">
        <f>Reward!U28-(Computation!U29/Performance!U$4*1000*1000)</f>
        <v>-47.555695833074125</v>
      </c>
      <c r="V29" s="28">
        <f>Reward!V28-(Computation!V29/Performance!V$4*1000*1000)</f>
        <v>-47.342320598101999</v>
      </c>
    </row>
    <row r="30" spans="1:22" x14ac:dyDescent="0.25">
      <c r="A30" s="28" t="s">
        <v>56</v>
      </c>
      <c r="B30" s="28">
        <f>Reward!B29-(Computation!B30/Performance!B$4*1000*1000)</f>
        <v>-143.57151070234099</v>
      </c>
      <c r="C30" s="28">
        <f>Reward!C29-(Computation!C30/Performance!C$4*1000*1000)</f>
        <v>-122.54325698190144</v>
      </c>
      <c r="D30" s="28">
        <f>Reward!D29-(Computation!D30/Performance!D$4*1000*1000)</f>
        <v>-115.20675312420769</v>
      </c>
      <c r="E30" s="28">
        <f>Reward!E29-(Computation!E30/Performance!E$4*1000*1000)</f>
        <v>-106.47584910527345</v>
      </c>
      <c r="F30" s="28">
        <f>Reward!F29-(Computation!F30/Performance!F$4*1000*1000)</f>
        <v>-97.824528227424651</v>
      </c>
      <c r="G30" s="28">
        <f>Reward!G29-(Computation!G30/Performance!G$4*1000*1000)</f>
        <v>-92.350048820328226</v>
      </c>
      <c r="H30" s="28">
        <f>Reward!H29-(Computation!H30/Performance!H$4*1000*1000)</f>
        <v>-87.761967705356369</v>
      </c>
      <c r="I30" s="28">
        <f>Reward!I29-(Computation!I30/Performance!I$4*1000*1000)</f>
        <v>-87.145717125727273</v>
      </c>
      <c r="J30" s="28">
        <f>Reward!J29-(Computation!J30/Performance!J$4*1000*1000)</f>
        <v>-85.861543586956458</v>
      </c>
      <c r="K30" s="28">
        <f>Reward!K29-(Computation!K30/Performance!K$4*1000*1000)</f>
        <v>-83.726875469575887</v>
      </c>
      <c r="L30" s="28">
        <f>Reward!L29-(Computation!L30/Performance!L$4*1000*1000)</f>
        <v>-75.082500471598962</v>
      </c>
      <c r="M30" s="28">
        <f>Reward!M29-(Computation!M30/Performance!M$4*1000*1000)</f>
        <v>-68.853671653350446</v>
      </c>
      <c r="N30" s="28">
        <f>Reward!N29-(Computation!N30/Performance!N$4*1000*1000)</f>
        <v>-62.896825333946353</v>
      </c>
      <c r="O30" s="28">
        <f>Reward!O29-(Computation!O30/Performance!O$4*1000*1000)</f>
        <v>-57.286828612846953</v>
      </c>
      <c r="P30" s="28">
        <f>Reward!P29-(Computation!P30/Performance!P$4*1000*1000)</f>
        <v>-53.133730334542214</v>
      </c>
      <c r="Q30" s="28">
        <f>Reward!Q29-(Computation!Q30/Performance!Q$4*1000*1000)</f>
        <v>-50.63034328642631</v>
      </c>
      <c r="R30" s="28">
        <f>Reward!R29-(Computation!R30/Performance!R$4*1000*1000)</f>
        <v>-49.229100228344443</v>
      </c>
      <c r="S30" s="28">
        <f>Reward!S29-(Computation!S30/Performance!S$4*1000*1000)</f>
        <v>-48.428874912701524</v>
      </c>
      <c r="T30" s="28">
        <f>Reward!T29-(Computation!T30/Performance!T$4*1000*1000)</f>
        <v>-47.891036309147758</v>
      </c>
      <c r="U30" s="28">
        <f>Reward!U29-(Computation!U30/Performance!U$4*1000*1000)</f>
        <v>-47.562381845713844</v>
      </c>
      <c r="V30" s="28">
        <f>Reward!V29-(Computation!V30/Performance!V$4*1000*1000)</f>
        <v>-47.3612425743679</v>
      </c>
    </row>
    <row r="31" spans="1:22" x14ac:dyDescent="0.25">
      <c r="A31" s="28" t="s">
        <v>57</v>
      </c>
      <c r="B31" s="28">
        <f>Reward!B30-(Computation!B31/Performance!B$4*1000*1000)</f>
        <v>-19543.087310367828</v>
      </c>
      <c r="C31" s="28">
        <f>Reward!C30-(Computation!C31/Performance!C$4*1000*1000)</f>
        <v>-13927.051372033469</v>
      </c>
      <c r="D31" s="28">
        <f>Reward!D30-(Computation!D31/Performance!D$4*1000*1000)</f>
        <v>-7230.2298351521322</v>
      </c>
      <c r="E31" s="28">
        <f>Reward!E30-(Computation!E31/Performance!E$4*1000*1000)</f>
        <v>-3505.1503565032672</v>
      </c>
      <c r="F31" s="28">
        <f>Reward!F30-(Computation!F31/Performance!F$4*1000*1000)</f>
        <v>-1416.3028682274191</v>
      </c>
      <c r="G31" s="28">
        <f>Reward!G30-(Computation!G31/Performance!G$4*1000*1000)</f>
        <v>-717.34771599193039</v>
      </c>
      <c r="H31" s="28">
        <f>Reward!H30-(Computation!H31/Performance!H$4*1000*1000)</f>
        <v>-431.3831395741654</v>
      </c>
      <c r="I31" s="28">
        <f>Reward!I30-(Computation!I31/Performance!I$4*1000*1000)</f>
        <v>-291.60329119870903</v>
      </c>
      <c r="J31" s="28">
        <f>Reward!J30-(Computation!J31/Performance!J$4*1000*1000)</f>
        <v>-195.68623847993248</v>
      </c>
      <c r="K31" s="28">
        <f>Reward!K30-(Computation!K31/Performance!K$4*1000*1000)</f>
        <v>-147.64373282335373</v>
      </c>
      <c r="L31" s="28">
        <f>Reward!L30-(Computation!L31/Performance!L$4*1000*1000)</f>
        <v>-109.60695823665428</v>
      </c>
      <c r="M31" s="28">
        <f>Reward!M30-(Computation!M31/Performance!M$4*1000*1000)</f>
        <v>-85.649677031022719</v>
      </c>
      <c r="N31" s="28">
        <f>Reward!N30-(Computation!N31/Performance!N$4*1000*1000)</f>
        <v>-70.313677419230757</v>
      </c>
      <c r="O31" s="28">
        <f>Reward!O30-(Computation!O31/Performance!O$4*1000*1000)</f>
        <v>-61.285481335640938</v>
      </c>
      <c r="P31" s="28">
        <f>Reward!P30-(Computation!P31/Performance!P$4*1000*1000)</f>
        <v>-55.601856317630762</v>
      </c>
      <c r="Q31" s="28">
        <f>Reward!Q30-(Computation!Q31/Performance!Q$4*1000*1000)</f>
        <v>-52.21505753839395</v>
      </c>
      <c r="R31" s="28">
        <f>Reward!R30-(Computation!R31/Performance!R$4*1000*1000)</f>
        <v>-50.102986055284205</v>
      </c>
      <c r="S31" s="28">
        <f>Reward!S30-(Computation!S31/Performance!S$4*1000*1000)</f>
        <v>-48.899871953064725</v>
      </c>
      <c r="T31" s="28">
        <f>Reward!T30-(Computation!T31/Performance!T$4*1000*1000)</f>
        <v>-48.186373286303528</v>
      </c>
      <c r="U31" s="28">
        <f>Reward!U30-(Computation!U31/Performance!U$4*1000*1000)</f>
        <v>-47.878955388223034</v>
      </c>
      <c r="V31" s="28">
        <f>Reward!V30-(Computation!V31/Performance!V$4*1000*1000)</f>
        <v>-47.577200101979884</v>
      </c>
    </row>
    <row r="32" spans="1:22" x14ac:dyDescent="0.25">
      <c r="A32" s="28" t="s">
        <v>58</v>
      </c>
      <c r="B32" s="28">
        <f>Reward!B31-(Computation!B32/Performance!B$4*1000*1000)</f>
        <v>-144.56153060200654</v>
      </c>
      <c r="C32" s="28">
        <f>Reward!C31-(Computation!C32/Performance!C$4*1000*1000)</f>
        <v>-122.35683956080479</v>
      </c>
      <c r="D32" s="28">
        <f>Reward!D31-(Computation!D32/Performance!D$4*1000*1000)</f>
        <v>-108.98588100591857</v>
      </c>
      <c r="E32" s="28">
        <f>Reward!E31-(Computation!E32/Performance!E$4*1000*1000)</f>
        <v>-105.37917638881871</v>
      </c>
      <c r="F32" s="28">
        <f>Reward!F31-(Computation!F32/Performance!F$4*1000*1000)</f>
        <v>-95.792481672240712</v>
      </c>
      <c r="G32" s="28">
        <f>Reward!G31-(Computation!G32/Performance!G$4*1000*1000)</f>
        <v>-102.26704647238248</v>
      </c>
      <c r="H32" s="28">
        <f>Reward!H31-(Computation!H32/Performance!H$4*1000*1000)</f>
        <v>-97.133929768657026</v>
      </c>
      <c r="I32" s="28">
        <f>Reward!I31-(Computation!I32/Performance!I$4*1000*1000)</f>
        <v>-93.044630528026374</v>
      </c>
      <c r="J32" s="28">
        <f>Reward!J31-(Computation!J32/Performance!J$4*1000*1000)</f>
        <v>-98.486766682274151</v>
      </c>
      <c r="K32" s="28">
        <f>Reward!K31-(Computation!K32/Performance!K$4*1000*1000)</f>
        <v>-101.90779044112458</v>
      </c>
      <c r="L32" s="28">
        <f>Reward!L31-(Computation!L32/Performance!L$4*1000*1000)</f>
        <v>-83.022231550656699</v>
      </c>
      <c r="M32" s="28">
        <f>Reward!M31-(Computation!M32/Performance!M$4*1000*1000)</f>
        <v>-73.547177235031754</v>
      </c>
      <c r="N32" s="28">
        <f>Reward!N31-(Computation!N32/Performance!N$4*1000*1000)</f>
        <v>-65.110878229933007</v>
      </c>
      <c r="O32" s="28">
        <f>Reward!O31-(Computation!O32/Performance!O$4*1000*1000)</f>
        <v>-58.020494438741295</v>
      </c>
      <c r="P32" s="28">
        <f>Reward!P31-(Computation!P32/Performance!P$4*1000*1000)</f>
        <v>-53.78571787840793</v>
      </c>
      <c r="Q32" s="28">
        <f>Reward!Q31-(Computation!Q32/Performance!Q$4*1000*1000)</f>
        <v>-51.293399899107648</v>
      </c>
      <c r="R32" s="28">
        <f>Reward!R31-(Computation!R32/Performance!R$4*1000*1000)</f>
        <v>-49.743755707759171</v>
      </c>
      <c r="S32" s="28">
        <f>Reward!S31-(Computation!S32/Performance!S$4*1000*1000)</f>
        <v>-48.875962441106651</v>
      </c>
      <c r="T32" s="28">
        <f>Reward!T31-(Computation!T32/Performance!T$4*1000*1000)</f>
        <v>-48.154544124746366</v>
      </c>
      <c r="U32" s="28">
        <f>Reward!U31-(Computation!U32/Performance!U$4*1000*1000)</f>
        <v>-47.778899092629274</v>
      </c>
      <c r="V32" s="28">
        <f>Reward!V31-(Computation!V32/Performance!V$4*1000*1000)</f>
        <v>-47.540372845640391</v>
      </c>
    </row>
    <row r="33" spans="1:22" x14ac:dyDescent="0.25">
      <c r="A33" s="28" t="s">
        <v>59</v>
      </c>
      <c r="B33" s="28">
        <f>Reward!B32-(Computation!B33/Performance!B$4*1000*1000)</f>
        <v>-161.60562391304342</v>
      </c>
      <c r="C33" s="28">
        <f>Reward!C32-(Computation!C33/Performance!C$4*1000*1000)</f>
        <v>-134.08349994301099</v>
      </c>
      <c r="D33" s="28">
        <f>Reward!D32-(Computation!D33/Performance!D$4*1000*1000)</f>
        <v>-117.26419575016148</v>
      </c>
      <c r="E33" s="28">
        <f>Reward!E32-(Computation!E33/Performance!E$4*1000*1000)</f>
        <v>-107.35090147678422</v>
      </c>
      <c r="F33" s="28">
        <f>Reward!F32-(Computation!F33/Performance!F$4*1000*1000)</f>
        <v>-101.91605336120399</v>
      </c>
      <c r="G33" s="28">
        <f>Reward!G32-(Computation!G33/Performance!G$4*1000*1000)</f>
        <v>-98.879827991102928</v>
      </c>
      <c r="H33" s="28">
        <f>Reward!H32-(Computation!H33/Performance!H$4*1000*1000)</f>
        <v>-97.148223150945213</v>
      </c>
      <c r="I33" s="28">
        <f>Reward!I32-(Computation!I33/Performance!I$4*1000*1000)</f>
        <v>-96.168325361190782</v>
      </c>
      <c r="J33" s="28">
        <f>Reward!J32-(Computation!J33/Performance!J$4*1000*1000)</f>
        <v>-116.71610817558523</v>
      </c>
      <c r="K33" s="28">
        <f>Reward!K32-(Computation!K33/Performance!K$4*1000*1000)</f>
        <v>-147.73525057374525</v>
      </c>
      <c r="L33" s="28">
        <f>Reward!L32-(Computation!L33/Performance!L$4*1000*1000)</f>
        <v>-142.07818477607782</v>
      </c>
      <c r="M33" s="28">
        <f>Reward!M32-(Computation!M33/Performance!M$4*1000*1000)</f>
        <v>-91.447076710432142</v>
      </c>
      <c r="N33" s="28">
        <f>Reward!N32-(Computation!N33/Performance!N$4*1000*1000)</f>
        <v>-74.292864444314205</v>
      </c>
      <c r="O33" s="28">
        <f>Reward!O32-(Computation!O33/Performance!O$4*1000*1000)</f>
        <v>-65.405094755566139</v>
      </c>
      <c r="P33" s="28">
        <f>Reward!P32-(Computation!P33/Performance!P$4*1000*1000)</f>
        <v>-57.458425423178937</v>
      </c>
      <c r="Q33" s="28">
        <f>Reward!Q32-(Computation!Q33/Performance!Q$4*1000*1000)</f>
        <v>-53.014591077613666</v>
      </c>
      <c r="R33" s="28">
        <f>Reward!R32-(Computation!R33/Performance!R$4*1000*1000)</f>
        <v>-50.51815424780937</v>
      </c>
      <c r="S33" s="28">
        <f>Reward!S32-(Computation!S33/Performance!S$4*1000*1000)</f>
        <v>-49.092260327596243</v>
      </c>
      <c r="T33" s="28">
        <f>Reward!T32-(Computation!T33/Performance!T$4*1000*1000)</f>
        <v>-48.325546749799031</v>
      </c>
      <c r="U33" s="28">
        <f>Reward!U32-(Computation!U33/Performance!U$4*1000*1000)</f>
        <v>-47.880252903779471</v>
      </c>
      <c r="V33" s="28">
        <f>Reward!V32-(Computation!V33/Performance!V$4*1000*1000)</f>
        <v>-47.621576872862867</v>
      </c>
    </row>
    <row r="34" spans="1:22" x14ac:dyDescent="0.25">
      <c r="A34" s="28" t="s">
        <v>60</v>
      </c>
      <c r="B34" s="28">
        <f>Reward!B33-(Computation!B34/Performance!B$4*1000*1000)</f>
        <v>-165.77833076923071</v>
      </c>
      <c r="C34" s="28">
        <f>Reward!C33-(Computation!C34/Performance!C$4*1000*1000)</f>
        <v>-136.10646104493327</v>
      </c>
      <c r="D34" s="28">
        <f>Reward!D33-(Computation!D34/Performance!D$4*1000*1000)</f>
        <v>-116.40896638987944</v>
      </c>
      <c r="E34" s="28">
        <f>Reward!E33-(Computation!E34/Performance!E$4*1000*1000)</f>
        <v>-105.73732535797922</v>
      </c>
      <c r="F34" s="28">
        <f>Reward!F33-(Computation!F34/Performance!F$4*1000*1000)</f>
        <v>-106.85069934782608</v>
      </c>
      <c r="G34" s="28">
        <f>Reward!G33-(Computation!G34/Performance!G$4*1000*1000)</f>
        <v>-100.41570059385145</v>
      </c>
      <c r="H34" s="28">
        <f>Reward!H33-(Computation!H34/Performance!H$4*1000*1000)</f>
        <v>-99.859316302800963</v>
      </c>
      <c r="I34" s="28">
        <f>Reward!I33-(Computation!I34/Performance!I$4*1000*1000)</f>
        <v>-120.79462439712313</v>
      </c>
      <c r="J34" s="28">
        <f>Reward!J33-(Computation!J34/Performance!J$4*1000*1000)</f>
        <v>-139.86303758193975</v>
      </c>
      <c r="K34" s="28">
        <f>Reward!K33-(Computation!K34/Performance!K$4*1000*1000)</f>
        <v>-113.9230255905693</v>
      </c>
      <c r="L34" s="28">
        <f>Reward!L33-(Computation!L34/Performance!L$4*1000*1000)</f>
        <v>-97.798688560451382</v>
      </c>
      <c r="M34" s="28">
        <f>Reward!M33-(Computation!M34/Performance!M$4*1000*1000)</f>
        <v>-83.841591985698003</v>
      </c>
      <c r="N34" s="28">
        <f>Reward!N33-(Computation!N34/Performance!N$4*1000*1000)</f>
        <v>-72.499497079096898</v>
      </c>
      <c r="O34" s="28">
        <f>Reward!O33-(Computation!O34/Performance!O$4*1000*1000)</f>
        <v>-64.605619677878693</v>
      </c>
      <c r="P34" s="28">
        <f>Reward!P33-(Computation!P34/Performance!P$4*1000*1000)</f>
        <v>-58.836136701600509</v>
      </c>
      <c r="Q34" s="28">
        <f>Reward!Q33-(Computation!Q34/Performance!Q$4*1000*1000)</f>
        <v>-54.940353575010164</v>
      </c>
      <c r="R34" s="28">
        <f>Reward!R33-(Computation!R34/Performance!R$4*1000*1000)</f>
        <v>-51.787881695969901</v>
      </c>
      <c r="S34" s="28">
        <f>Reward!S33-(Computation!S34/Performance!S$4*1000*1000)</f>
        <v>-49.827978930715666</v>
      </c>
      <c r="T34" s="28">
        <f>Reward!T33-(Computation!T34/Performance!T$4*1000*1000)</f>
        <v>-48.509622332999811</v>
      </c>
      <c r="U34" s="28">
        <f>Reward!U33-(Computation!U34/Performance!U$4*1000*1000)</f>
        <v>-48.063721253563862</v>
      </c>
      <c r="V34" s="28">
        <f>Reward!V33-(Computation!V34/Performance!V$4*1000*1000)</f>
        <v>-47.827107250710647</v>
      </c>
    </row>
    <row r="35" spans="1:22" x14ac:dyDescent="0.25">
      <c r="A35" s="28" t="s">
        <v>61</v>
      </c>
      <c r="B35" s="28">
        <f>Reward!B34-(Computation!B35/Performance!B$4*1000*1000)</f>
        <v>-148.1023265886287</v>
      </c>
      <c r="C35" s="28">
        <f>Reward!C34-(Computation!C35/Performance!C$4*1000*1000)</f>
        <v>-125.70943156226146</v>
      </c>
      <c r="D35" s="28">
        <f>Reward!D34-(Computation!D35/Performance!D$4*1000*1000)</f>
        <v>-112.61046408264926</v>
      </c>
      <c r="E35" s="28">
        <f>Reward!E34-(Computation!E35/Performance!E$4*1000*1000)</f>
        <v>-104.62376815202312</v>
      </c>
      <c r="F35" s="28">
        <f>Reward!F34-(Computation!F35/Performance!F$4*1000*1000)</f>
        <v>-101.88418035117054</v>
      </c>
      <c r="G35" s="28">
        <f>Reward!G34-(Computation!G35/Performance!G$4*1000*1000)</f>
        <v>-95.781125792156061</v>
      </c>
      <c r="H35" s="28">
        <f>Reward!H34-(Computation!H35/Performance!H$4*1000*1000)</f>
        <v>-92.143061095576499</v>
      </c>
      <c r="I35" s="28">
        <f>Reward!I34-(Computation!I35/Performance!I$4*1000*1000)</f>
        <v>-88.928142843229139</v>
      </c>
      <c r="J35" s="28">
        <f>Reward!J34-(Computation!J35/Performance!J$4*1000*1000)</f>
        <v>-81.013027102006689</v>
      </c>
      <c r="K35" s="28">
        <f>Reward!K34-(Computation!K35/Performance!K$4*1000*1000)</f>
        <v>-76.094622779038076</v>
      </c>
      <c r="L35" s="28">
        <f>Reward!L34-(Computation!L35/Performance!L$4*1000*1000)</f>
        <v>-71.28553329583039</v>
      </c>
      <c r="M35" s="28">
        <f>Reward!M34-(Computation!M35/Performance!M$4*1000*1000)</f>
        <v>-67.030484341624017</v>
      </c>
      <c r="N35" s="28">
        <f>Reward!N34-(Computation!N35/Performance!N$4*1000*1000)</f>
        <v>-62.488941416053429</v>
      </c>
      <c r="O35" s="28">
        <f>Reward!O34-(Computation!O35/Performance!O$4*1000*1000)</f>
        <v>-55.268928765325391</v>
      </c>
      <c r="P35" s="28">
        <f>Reward!P34-(Computation!P35/Performance!P$4*1000*1000)</f>
        <v>-52.688483357536718</v>
      </c>
      <c r="Q35" s="28">
        <f>Reward!Q34-(Computation!Q35/Performance!Q$4*1000*1000)</f>
        <v>-50.660515899223228</v>
      </c>
      <c r="R35" s="28">
        <f>Reward!R34-(Computation!R35/Performance!R$4*1000*1000)</f>
        <v>-49.637833562157127</v>
      </c>
      <c r="S35" s="28">
        <f>Reward!S34-(Computation!S35/Performance!S$4*1000*1000)</f>
        <v>-48.527937676388333</v>
      </c>
      <c r="T35" s="28">
        <f>Reward!T34-(Computation!T35/Performance!T$4*1000*1000)</f>
        <v>-47.86270111294462</v>
      </c>
      <c r="U35" s="28">
        <f>Reward!U34-(Computation!U35/Performance!U$4*1000*1000)</f>
        <v>-47.614730076972904</v>
      </c>
      <c r="V35" s="28">
        <f>Reward!V34-(Computation!V35/Performance!V$4*1000*1000)</f>
        <v>-47.445169224175544</v>
      </c>
    </row>
    <row r="36" spans="1:22" x14ac:dyDescent="0.25">
      <c r="A36" s="28" t="s">
        <v>62</v>
      </c>
      <c r="B36" s="28">
        <f>Reward!B35-(Computation!B36/Performance!B$4*1000*1000)</f>
        <v>-147.3048829431437</v>
      </c>
      <c r="C36" s="28">
        <f>Reward!C35-(Computation!C36/Performance!C$4*1000*1000)</f>
        <v>-124.53125149290406</v>
      </c>
      <c r="D36" s="28">
        <f>Reward!D35-(Computation!D36/Performance!D$4*1000*1000)</f>
        <v>-109.92047261016241</v>
      </c>
      <c r="E36" s="28">
        <f>Reward!E35-(Computation!E36/Performance!E$4*1000*1000)</f>
        <v>-101.66438117574388</v>
      </c>
      <c r="F36" s="28">
        <f>Reward!F35-(Computation!F36/Performance!F$4*1000*1000)</f>
        <v>-97.473877023411347</v>
      </c>
      <c r="G36" s="28">
        <f>Reward!G35-(Computation!G36/Performance!G$4*1000*1000)</f>
        <v>-103.63704870883299</v>
      </c>
      <c r="H36" s="28">
        <f>Reward!H35-(Computation!H36/Performance!H$4*1000*1000)</f>
        <v>-103.20312463590429</v>
      </c>
      <c r="I36" s="28">
        <f>Reward!I35-(Computation!I36/Performance!I$4*1000*1000)</f>
        <v>-109.1818446135788</v>
      </c>
      <c r="J36" s="28">
        <f>Reward!J35-(Computation!J36/Performance!J$4*1000*1000)</f>
        <v>-106.26209943812695</v>
      </c>
      <c r="K36" s="28">
        <f>Reward!K35-(Computation!K36/Performance!K$4*1000*1000)</f>
        <v>-93.363719916122733</v>
      </c>
      <c r="L36" s="28">
        <f>Reward!L35-(Computation!L36/Performance!L$4*1000*1000)</f>
        <v>-81.906785426741024</v>
      </c>
      <c r="M36" s="28">
        <f>Reward!M35-(Computation!M36/Performance!M$4*1000*1000)</f>
        <v>-74.236844194558245</v>
      </c>
      <c r="N36" s="28">
        <f>Reward!N35-(Computation!N36/Performance!N$4*1000*1000)</f>
        <v>-66.418195119899664</v>
      </c>
      <c r="O36" s="28">
        <f>Reward!O35-(Computation!O36/Performance!O$4*1000*1000)</f>
        <v>-60.148903107911508</v>
      </c>
      <c r="P36" s="28">
        <f>Reward!P35-(Computation!P36/Performance!P$4*1000*1000)</f>
        <v>-54.815818188753234</v>
      </c>
      <c r="Q36" s="28">
        <f>Reward!Q35-(Computation!Q36/Performance!Q$4*1000*1000)</f>
        <v>-52.123205024299367</v>
      </c>
      <c r="R36" s="28">
        <f>Reward!R35-(Computation!R36/Performance!R$4*1000*1000)</f>
        <v>-50.898393159498283</v>
      </c>
      <c r="S36" s="28">
        <f>Reward!S35-(Computation!S36/Performance!S$4*1000*1000)</f>
        <v>-49.193456900621676</v>
      </c>
      <c r="T36" s="28">
        <f>Reward!T35-(Computation!T36/Performance!T$4*1000*1000)</f>
        <v>-48.569962592534281</v>
      </c>
      <c r="U36" s="28">
        <f>Reward!U35-(Computation!U36/Performance!U$4*1000*1000)</f>
        <v>-48.235880098782104</v>
      </c>
      <c r="V36" s="28">
        <f>Reward!V35-(Computation!V36/Performance!V$4*1000*1000)</f>
        <v>-48.055733457601953</v>
      </c>
    </row>
    <row r="37" spans="1:22" x14ac:dyDescent="0.25">
      <c r="A37" s="28" t="s">
        <v>63</v>
      </c>
      <c r="B37" s="28">
        <f>Reward!B36-(Computation!B37/Performance!B$4*1000*1000)</f>
        <v>-148.81351387959859</v>
      </c>
      <c r="C37" s="28">
        <f>Reward!C36-(Computation!C37/Performance!C$4*1000*1000)</f>
        <v>-126.21972136341695</v>
      </c>
      <c r="D37" s="28">
        <f>Reward!D36-(Computation!D37/Performance!D$4*1000*1000)</f>
        <v>-112.93484008982493</v>
      </c>
      <c r="E37" s="28">
        <f>Reward!E36-(Computation!E37/Performance!E$4*1000*1000)</f>
        <v>-104.83716072698134</v>
      </c>
      <c r="F37" s="28">
        <f>Reward!F36-(Computation!F37/Performance!F$4*1000*1000)</f>
        <v>-100.58620374581938</v>
      </c>
      <c r="G37" s="28">
        <f>Reward!G36-(Computation!G37/Performance!G$4*1000*1000)</f>
        <v>-98.847484811404087</v>
      </c>
      <c r="H37" s="28">
        <f>Reward!H36-(Computation!H37/Performance!H$4*1000*1000)</f>
        <v>-94.16820473688928</v>
      </c>
      <c r="I37" s="28">
        <f>Reward!I36-(Computation!I37/Performance!I$4*1000*1000)</f>
        <v>-93.905429693244216</v>
      </c>
      <c r="J37" s="28">
        <f>Reward!J36-(Computation!J37/Performance!J$4*1000*1000)</f>
        <v>-84.260366188963104</v>
      </c>
      <c r="K37" s="28">
        <f>Reward!K36-(Computation!K37/Performance!K$4*1000*1000)</f>
        <v>-78.086127240353193</v>
      </c>
      <c r="L37" s="28">
        <f>Reward!L36-(Computation!L37/Performance!L$4*1000*1000)</f>
        <v>-74.079357724855683</v>
      </c>
      <c r="M37" s="28">
        <f>Reward!M36-(Computation!M37/Performance!M$4*1000*1000)</f>
        <v>-66.434812167444534</v>
      </c>
      <c r="N37" s="28">
        <f>Reward!N36-(Computation!N37/Performance!N$4*1000*1000)</f>
        <v>-59.029773971739054</v>
      </c>
      <c r="O37" s="28">
        <f>Reward!O36-(Computation!O37/Performance!O$4*1000*1000)</f>
        <v>-53.355552204250657</v>
      </c>
      <c r="P37" s="28">
        <f>Reward!P36-(Computation!P37/Performance!P$4*1000*1000)</f>
        <v>-51.478196686453508</v>
      </c>
      <c r="Q37" s="28">
        <f>Reward!Q36-(Computation!Q37/Performance!Q$4*1000*1000)</f>
        <v>-50.188339915960277</v>
      </c>
      <c r="R37" s="28">
        <f>Reward!R36-(Computation!R37/Performance!R$4*1000*1000)</f>
        <v>-48.981568588578533</v>
      </c>
      <c r="S37" s="28">
        <f>Reward!S36-(Computation!S37/Performance!S$4*1000*1000)</f>
        <v>-47.996839639451629</v>
      </c>
      <c r="T37" s="28">
        <f>Reward!T36-(Computation!T37/Performance!T$4*1000*1000)</f>
        <v>-47.559186810920487</v>
      </c>
      <c r="U37" s="28">
        <f>Reward!U36-(Computation!U37/Performance!U$4*1000*1000)</f>
        <v>-47.355906425292474</v>
      </c>
      <c r="V37" s="28">
        <f>Reward!V36-(Computation!V37/Performance!V$4*1000*1000)</f>
        <v>-47.260676572730766</v>
      </c>
    </row>
    <row r="38" spans="1:22" x14ac:dyDescent="0.25">
      <c r="A38" s="28" t="s">
        <v>64</v>
      </c>
      <c r="B38" s="28">
        <f>Reward!B37-(Computation!B38/Performance!B$4*1000*1000)</f>
        <v>-151.77687558528419</v>
      </c>
      <c r="C38" s="28">
        <f>Reward!C37-(Computation!C38/Performance!C$4*1000*1000)</f>
        <v>-127.59384579272785</v>
      </c>
      <c r="D38" s="28">
        <f>Reward!D37-(Computation!D38/Performance!D$4*1000*1000)</f>
        <v>-113.76524595736322</v>
      </c>
      <c r="E38" s="28">
        <f>Reward!E37-(Computation!E38/Performance!E$4*1000*1000)</f>
        <v>-105.29762261324898</v>
      </c>
      <c r="F38" s="28">
        <f>Reward!F37-(Computation!F38/Performance!F$4*1000*1000)</f>
        <v>-101.34188319397991</v>
      </c>
      <c r="G38" s="28">
        <f>Reward!G37-(Computation!G38/Performance!G$4*1000*1000)</f>
        <v>-99.904906552076739</v>
      </c>
      <c r="H38" s="28">
        <f>Reward!H37-(Computation!H38/Performance!H$4*1000*1000)</f>
        <v>-99.433752438156915</v>
      </c>
      <c r="I38" s="28">
        <f>Reward!I37-(Computation!I38/Performance!I$4*1000*1000)</f>
        <v>-103.89449989688333</v>
      </c>
      <c r="J38" s="28">
        <f>Reward!J37-(Computation!J38/Performance!J$4*1000*1000)</f>
        <v>-102.3436611906354</v>
      </c>
      <c r="K38" s="28">
        <f>Reward!K37-(Computation!K38/Performance!K$4*1000*1000)</f>
        <v>-98.547478213773644</v>
      </c>
      <c r="L38" s="28">
        <f>Reward!L37-(Computation!L38/Performance!L$4*1000*1000)</f>
        <v>-88.573415933959325</v>
      </c>
      <c r="M38" s="28">
        <f>Reward!M37-(Computation!M38/Performance!M$4*1000*1000)</f>
        <v>-77.340918501393389</v>
      </c>
      <c r="N38" s="28">
        <f>Reward!N37-(Computation!N38/Performance!N$4*1000*1000)</f>
        <v>-68.757750153678884</v>
      </c>
      <c r="O38" s="28">
        <f>Reward!O37-(Computation!O38/Performance!O$4*1000*1000)</f>
        <v>-63.117171053118525</v>
      </c>
      <c r="P38" s="28">
        <f>Reward!P37-(Computation!P38/Performance!P$4*1000*1000)</f>
        <v>-57.716241083767287</v>
      </c>
      <c r="Q38" s="28">
        <f>Reward!Q37-(Computation!Q38/Performance!Q$4*1000*1000)</f>
        <v>-53.139436028519292</v>
      </c>
      <c r="R38" s="28">
        <f>Reward!R37-(Computation!R38/Performance!R$4*1000*1000)</f>
        <v>-51.027867663511628</v>
      </c>
      <c r="S38" s="28">
        <f>Reward!S37-(Computation!S38/Performance!S$4*1000*1000)</f>
        <v>-49.552051819565797</v>
      </c>
      <c r="T38" s="28">
        <f>Reward!T37-(Computation!T38/Performance!T$4*1000*1000)</f>
        <v>-48.611516294530475</v>
      </c>
      <c r="U38" s="28">
        <f>Reward!U37-(Computation!U38/Performance!U$4*1000*1000)</f>
        <v>-48.124911935229825</v>
      </c>
      <c r="V38" s="28">
        <f>Reward!V37-(Computation!V38/Performance!V$4*1000*1000)</f>
        <v>-47.676662650921344</v>
      </c>
    </row>
    <row r="41" spans="1:22" x14ac:dyDescent="0.25">
      <c r="A41" s="28" t="s">
        <v>4</v>
      </c>
      <c r="B41" s="28" t="s">
        <v>1</v>
      </c>
    </row>
    <row r="42" spans="1:22" x14ac:dyDescent="0.25">
      <c r="A42" s="28" t="s">
        <v>0</v>
      </c>
      <c r="B42" s="28">
        <v>10000</v>
      </c>
      <c r="C42" s="28">
        <v>17782</v>
      </c>
      <c r="D42" s="28">
        <v>31623</v>
      </c>
      <c r="E42" s="28">
        <v>56234</v>
      </c>
      <c r="F42" s="28">
        <f>B42*10</f>
        <v>100000</v>
      </c>
      <c r="G42" s="28">
        <f t="shared" ref="G42:P42" si="4">C42*10</f>
        <v>177820</v>
      </c>
      <c r="H42" s="28">
        <f t="shared" si="4"/>
        <v>316230</v>
      </c>
      <c r="I42" s="28">
        <f t="shared" si="4"/>
        <v>562340</v>
      </c>
      <c r="J42" s="28">
        <f t="shared" si="4"/>
        <v>1000000</v>
      </c>
      <c r="K42" s="28">
        <f t="shared" si="4"/>
        <v>1778200</v>
      </c>
      <c r="L42" s="28">
        <f t="shared" si="4"/>
        <v>3162300</v>
      </c>
      <c r="M42" s="28">
        <f t="shared" si="4"/>
        <v>5623400</v>
      </c>
      <c r="N42" s="28">
        <f t="shared" si="4"/>
        <v>10000000</v>
      </c>
      <c r="O42" s="28">
        <f t="shared" si="4"/>
        <v>17782000</v>
      </c>
      <c r="P42" s="28">
        <f t="shared" si="4"/>
        <v>31623000</v>
      </c>
      <c r="Q42" s="28">
        <f t="shared" ref="Q42:V42" si="5">M42*10</f>
        <v>56234000</v>
      </c>
      <c r="R42" s="28">
        <f t="shared" si="5"/>
        <v>100000000</v>
      </c>
      <c r="S42" s="28">
        <f t="shared" si="5"/>
        <v>177820000</v>
      </c>
      <c r="T42" s="28">
        <f t="shared" si="5"/>
        <v>316230000</v>
      </c>
      <c r="U42" s="28">
        <f t="shared" si="5"/>
        <v>562340000</v>
      </c>
      <c r="V42" s="28">
        <f t="shared" si="5"/>
        <v>1000000000</v>
      </c>
    </row>
    <row r="43" spans="1:22" x14ac:dyDescent="0.25">
      <c r="A43" s="28" t="s">
        <v>29</v>
      </c>
      <c r="B43" s="28">
        <f>Reward!B42-(Computation!B43/Performance!B$4*1000*1000)</f>
        <v>-261.47028260869519</v>
      </c>
      <c r="C43" s="28">
        <f>Reward!C42-(Computation!C43/Performance!C$4*1000*1000)</f>
        <v>-190.71993803436538</v>
      </c>
      <c r="D43" s="28">
        <f>Reward!D42-(Computation!D43/Performance!D$4*1000*1000)</f>
        <v>-149.08826769432528</v>
      </c>
      <c r="E43" s="28">
        <f>Reward!E42-(Computation!E43/Performance!E$4*1000*1000)</f>
        <v>-125.00705487925919</v>
      </c>
      <c r="F43" s="28">
        <f>Reward!F42-(Computation!F43/Performance!F$4*1000*1000)</f>
        <v>-111.80203705685611</v>
      </c>
      <c r="G43" s="28">
        <f>Reward!G42-(Computation!G43/Performance!G$4*1000*1000)</f>
        <v>-104.41613590121003</v>
      </c>
      <c r="H43" s="28">
        <f>Reward!H42-(Computation!H43/Performance!H$4*1000*1000)</f>
        <v>-100.25477900330151</v>
      </c>
      <c r="I43" s="28">
        <f>Reward!I42-(Computation!I43/Performance!I$4*1000*1000)</f>
        <v>-95.325972482922822</v>
      </c>
      <c r="J43" s="28">
        <f>Reward!J42-(Computation!J43/Performance!J$4*1000*1000)</f>
        <v>-113.04374653177251</v>
      </c>
      <c r="K43" s="28">
        <f>Reward!K42-(Computation!K43/Performance!K$4*1000*1000)</f>
        <v>-152.71849961093216</v>
      </c>
      <c r="L43" s="28">
        <f>Reward!L42-(Computation!L43/Performance!L$4*1000*1000)</f>
        <v>-151.22222854230486</v>
      </c>
      <c r="M43" s="28">
        <f>Reward!M42-(Computation!M43/Performance!M$4*1000*1000)</f>
        <v>-105.63687680390211</v>
      </c>
      <c r="N43" s="28">
        <f>Reward!N42-(Computation!N43/Performance!N$4*1000*1000)</f>
        <v>-80.156315945652096</v>
      </c>
      <c r="O43" s="28">
        <f>Reward!O42-(Computation!O43/Performance!O$4*1000*1000)</f>
        <v>-65.763428534623472</v>
      </c>
      <c r="P43" s="28">
        <f>Reward!P42-(Computation!P43/Performance!P$4*1000*1000)</f>
        <v>-57.690892126195671</v>
      </c>
      <c r="Q43" s="28">
        <f>Reward!Q42-(Computation!Q43/Performance!Q$4*1000*1000)</f>
        <v>-53.118798987597515</v>
      </c>
      <c r="R43" s="28">
        <f>Reward!R42-(Computation!R43/Performance!R$4*1000*1000)</f>
        <v>-50.603134412357889</v>
      </c>
      <c r="S43" s="28">
        <f>Reward!S42-(Computation!S43/Performance!S$4*1000*1000)</f>
        <v>-49.176105434133675</v>
      </c>
      <c r="T43" s="28">
        <f>Reward!T42-(Computation!T43/Performance!T$4*1000*1000)</f>
        <v>-48.366070348414887</v>
      </c>
      <c r="U43" s="28">
        <f>Reward!U42-(Computation!U43/Performance!U$4*1000*1000)</f>
        <v>-47.920941048346307</v>
      </c>
      <c r="V43" s="28">
        <f>Reward!V42-(Computation!V43/Performance!V$4*1000*1000)</f>
        <v>-47.637794352483219</v>
      </c>
    </row>
    <row r="44" spans="1:22" x14ac:dyDescent="0.25">
      <c r="A44" s="28" t="s">
        <v>5</v>
      </c>
      <c r="B44" s="28">
        <f>Reward!B43-(Computation!B44/Performance!B$4*1000*1000)</f>
        <v>-25146.113220234023</v>
      </c>
      <c r="C44" s="28">
        <f>Reward!C43-(Computation!C44/Performance!C$4*1000*1000)</f>
        <v>-15032.958447615214</v>
      </c>
      <c r="D44" s="28">
        <f>Reward!D43-(Computation!D44/Performance!D$4*1000*1000)</f>
        <v>-9142.3338965462062</v>
      </c>
      <c r="E44" s="28">
        <f>Reward!E43-(Computation!E44/Performance!E$4*1000*1000)</f>
        <v>-4263.2868899745999</v>
      </c>
      <c r="F44" s="28">
        <f>Reward!F43-(Computation!F44/Performance!F$4*1000*1000)</f>
        <v>-1108.3581877759189</v>
      </c>
      <c r="G44" s="28">
        <f>Reward!G43-(Computation!G44/Performance!G$4*1000*1000)</f>
        <v>-801.86527910716518</v>
      </c>
      <c r="H44" s="28">
        <f>Reward!H43-(Computation!H44/Performance!H$4*1000*1000)</f>
        <v>-621.67297440351911</v>
      </c>
      <c r="I44" s="28">
        <f>Reward!I43-(Computation!I44/Performance!I$4*1000*1000)</f>
        <v>-455.58669587156226</v>
      </c>
      <c r="J44" s="28">
        <f>Reward!J43-(Computation!J44/Performance!J$4*1000*1000)</f>
        <v>-290.38067442976546</v>
      </c>
      <c r="K44" s="28">
        <f>Reward!K43-(Computation!K44/Performance!K$4*1000*1000)</f>
        <v>-176.45392395154352</v>
      </c>
      <c r="L44" s="28">
        <f>Reward!L43-(Computation!L44/Performance!L$4*1000*1000)</f>
        <v>-127.47761101681095</v>
      </c>
      <c r="M44" s="28">
        <f>Reward!M43-(Computation!M44/Performance!M$4*1000*1000)</f>
        <v>-97.904524927884239</v>
      </c>
      <c r="N44" s="28">
        <f>Reward!N43-(Computation!N44/Performance!N$4*1000*1000)</f>
        <v>-78.585018946153696</v>
      </c>
      <c r="O44" s="28">
        <f>Reward!O43-(Computation!O44/Performance!O$4*1000*1000)</f>
        <v>-65.221694970788917</v>
      </c>
      <c r="P44" s="28">
        <f>Reward!P43-(Computation!P44/Performance!P$4*1000*1000)</f>
        <v>-57.752185382046399</v>
      </c>
      <c r="Q44" s="28">
        <f>Reward!Q43-(Computation!Q44/Performance!Q$4*1000*1000)</f>
        <v>-53.109631201436898</v>
      </c>
      <c r="R44" s="28">
        <f>Reward!R43-(Computation!R44/Performance!R$4*1000*1000)</f>
        <v>-50.59116715138795</v>
      </c>
      <c r="S44" s="28">
        <f>Reward!S43-(Computation!S44/Performance!S$4*1000*1000)</f>
        <v>-49.155116256151643</v>
      </c>
      <c r="T44" s="28">
        <f>Reward!T43-(Computation!T44/Performance!T$4*1000*1000)</f>
        <v>-48.358531433589938</v>
      </c>
      <c r="U44" s="28">
        <f>Reward!U43-(Computation!U44/Performance!U$4*1000*1000)</f>
        <v>-47.894362466588682</v>
      </c>
      <c r="V44" s="28">
        <f>Reward!V43-(Computation!V44/Performance!V$4*1000*1000)</f>
        <v>-47.610500695854412</v>
      </c>
    </row>
    <row r="45" spans="1:22" x14ac:dyDescent="0.25">
      <c r="A45" s="28" t="s">
        <v>6</v>
      </c>
      <c r="B45" s="28">
        <f>Reward!B44-(Computation!B45/Performance!B$4*1000*1000)</f>
        <v>-144.4963543478259</v>
      </c>
      <c r="C45" s="28">
        <f>Reward!C44-(Computation!C45/Performance!C$4*1000*1000)</f>
        <v>-121.80972660715473</v>
      </c>
      <c r="D45" s="28">
        <f>Reward!D44-(Computation!D45/Performance!D$4*1000*1000)</f>
        <v>-108.7514024708106</v>
      </c>
      <c r="E45" s="28">
        <f>Reward!E44-(Computation!E45/Performance!E$4*1000*1000)</f>
        <v>-100.78661982544736</v>
      </c>
      <c r="F45" s="28">
        <f>Reward!F44-(Computation!F45/Performance!F$4*1000*1000)</f>
        <v>-97.386296973244185</v>
      </c>
      <c r="G45" s="28">
        <f>Reward!G44-(Computation!G45/Performance!G$4*1000*1000)</f>
        <v>-96.993019426581725</v>
      </c>
      <c r="H45" s="28">
        <f>Reward!H44-(Computation!H45/Performance!H$4*1000*1000)</f>
        <v>-97.429909535468866</v>
      </c>
      <c r="I45" s="28">
        <f>Reward!I44-(Computation!I45/Performance!I$4*1000*1000)</f>
        <v>-91.979142984540374</v>
      </c>
      <c r="J45" s="28">
        <f>Reward!J44-(Computation!J45/Performance!J$4*1000*1000)</f>
        <v>-89.643454936454845</v>
      </c>
      <c r="K45" s="28">
        <f>Reward!K44-(Computation!K45/Performance!K$4*1000*1000)</f>
        <v>-88.180041646149988</v>
      </c>
      <c r="L45" s="28">
        <f>Reward!L44-(Computation!L45/Performance!L$4*1000*1000)</f>
        <v>-84.669529502181604</v>
      </c>
      <c r="M45" s="28">
        <f>Reward!M44-(Computation!M45/Performance!M$4*1000*1000)</f>
        <v>-75.903442593960236</v>
      </c>
      <c r="N45" s="28">
        <f>Reward!N44-(Computation!N45/Performance!N$4*1000*1000)</f>
        <v>-65.670508146822598</v>
      </c>
      <c r="O45" s="28">
        <f>Reward!O44-(Computation!O45/Performance!O$4*1000*1000)</f>
        <v>-57.716695651985731</v>
      </c>
      <c r="P45" s="28">
        <f>Reward!P44-(Computation!P45/Performance!P$4*1000*1000)</f>
        <v>-53.742950748137766</v>
      </c>
      <c r="Q45" s="28">
        <f>Reward!Q44-(Computation!Q45/Performance!Q$4*1000*1000)</f>
        <v>-51.200474827741353</v>
      </c>
      <c r="R45" s="28">
        <f>Reward!R44-(Computation!R45/Performance!R$4*1000*1000)</f>
        <v>-49.662550264130424</v>
      </c>
      <c r="S45" s="28">
        <f>Reward!S44-(Computation!S45/Performance!S$4*1000*1000)</f>
        <v>-48.660124288512399</v>
      </c>
      <c r="T45" s="28">
        <f>Reward!T44-(Computation!T45/Performance!T$4*1000*1000)</f>
        <v>-48.210293689661299</v>
      </c>
      <c r="U45" s="28">
        <f>Reward!U44-(Computation!U45/Performance!U$4*1000*1000)</f>
        <v>-47.897549063739561</v>
      </c>
      <c r="V45" s="28">
        <f>Reward!V44-(Computation!V45/Performance!V$4*1000*1000)</f>
        <v>-47.709900230143802</v>
      </c>
    </row>
    <row r="46" spans="1:22" x14ac:dyDescent="0.25">
      <c r="A46" s="28" t="s">
        <v>7</v>
      </c>
      <c r="B46" s="28">
        <f>Reward!B45-(Computation!B46/Performance!B$4*1000*1000)</f>
        <v>-309.77827692307682</v>
      </c>
      <c r="C46" s="28">
        <f>Reward!C45-(Computation!C46/Performance!C$4*1000*1000)</f>
        <v>-216.79272409324489</v>
      </c>
      <c r="D46" s="28">
        <f>Reward!D45-(Computation!D46/Performance!D$4*1000*1000)</f>
        <v>-161.95327311130052</v>
      </c>
      <c r="E46" s="28">
        <f>Reward!E45-(Computation!E46/Performance!E$4*1000*1000)</f>
        <v>-131.95310020324752</v>
      </c>
      <c r="F46" s="28">
        <f>Reward!F45-(Computation!F46/Performance!F$4*1000*1000)</f>
        <v>-114.90233680601995</v>
      </c>
      <c r="G46" s="28">
        <f>Reward!G45-(Computation!G46/Performance!G$4*1000*1000)</f>
        <v>-105.58300126097971</v>
      </c>
      <c r="H46" s="28">
        <f>Reward!H45-(Computation!H46/Performance!H$4*1000*1000)</f>
        <v>-100.29976060745764</v>
      </c>
      <c r="I46" s="28">
        <f>Reward!I45-(Computation!I46/Performance!I$4*1000*1000)</f>
        <v>-97.283995778652013</v>
      </c>
      <c r="J46" s="28">
        <f>Reward!J45-(Computation!J46/Performance!J$4*1000*1000)</f>
        <v>-95.567902612040101</v>
      </c>
      <c r="K46" s="28">
        <f>Reward!K45-(Computation!K46/Performance!K$4*1000*1000)</f>
        <v>-94.637429577164426</v>
      </c>
      <c r="L46" s="28">
        <f>Reward!L45-(Computation!L46/Performance!L$4*1000*1000)</f>
        <v>-94.09055034083076</v>
      </c>
      <c r="M46" s="28">
        <f>Reward!M45-(Computation!M46/Performance!M$4*1000*1000)</f>
        <v>-81.45269226031472</v>
      </c>
      <c r="N46" s="28">
        <f>Reward!N45-(Computation!N46/Performance!N$4*1000*1000)</f>
        <v>-68.165824346321003</v>
      </c>
      <c r="O46" s="28">
        <f>Reward!O45-(Computation!O46/Performance!O$4*1000*1000)</f>
        <v>-59.72952211345202</v>
      </c>
      <c r="P46" s="28">
        <f>Reward!P45-(Computation!P46/Performance!P$4*1000*1000)</f>
        <v>-55.489552372288983</v>
      </c>
      <c r="Q46" s="28">
        <f>Reward!Q45-(Computation!Q46/Performance!Q$4*1000*1000)</f>
        <v>-52.323360984600498</v>
      </c>
      <c r="R46" s="28">
        <f>Reward!R45-(Computation!R46/Performance!R$4*1000*1000)</f>
        <v>-50.339219923444709</v>
      </c>
      <c r="S46" s="28">
        <f>Reward!S45-(Computation!S46/Performance!S$4*1000*1000)</f>
        <v>-49.281079457609742</v>
      </c>
      <c r="T46" s="28">
        <f>Reward!T45-(Computation!T46/Performance!T$4*1000*1000)</f>
        <v>-48.420632812052972</v>
      </c>
      <c r="U46" s="28">
        <f>Reward!U45-(Computation!U46/Performance!U$4*1000*1000)</f>
        <v>-47.943459623389835</v>
      </c>
      <c r="V46" s="28">
        <f>Reward!V45-(Computation!V46/Performance!V$4*1000*1000)</f>
        <v>-47.658547684625319</v>
      </c>
    </row>
    <row r="47" spans="1:22" x14ac:dyDescent="0.25">
      <c r="A47" s="28" t="s">
        <v>8</v>
      </c>
      <c r="B47" s="28">
        <f>Reward!B46-(Computation!B47/Performance!B$4*1000*1000)</f>
        <v>-144.39113311036772</v>
      </c>
      <c r="C47" s="28">
        <f>Reward!C46-(Computation!C47/Performance!C$4*1000*1000)</f>
        <v>-121.94893637510238</v>
      </c>
      <c r="D47" s="28">
        <f>Reward!D46-(Computation!D47/Performance!D$4*1000*1000)</f>
        <v>-108.84878195530376</v>
      </c>
      <c r="E47" s="28">
        <f>Reward!E46-(Computation!E47/Performance!E$4*1000*1000)</f>
        <v>-100.79042838554554</v>
      </c>
      <c r="F47" s="28">
        <f>Reward!F46-(Computation!F47/Performance!F$4*1000*1000)</f>
        <v>-96.620029816053375</v>
      </c>
      <c r="G47" s="28">
        <f>Reward!G46-(Computation!G47/Performance!G$4*1000*1000)</f>
        <v>-97.940211628534158</v>
      </c>
      <c r="H47" s="28">
        <f>Reward!H46-(Computation!H47/Performance!H$4*1000*1000)</f>
        <v>-93.638467751732662</v>
      </c>
      <c r="I47" s="28">
        <f>Reward!I46-(Computation!I47/Performance!I$4*1000*1000)</f>
        <v>-92.923169378527362</v>
      </c>
      <c r="J47" s="28">
        <f>Reward!J46-(Computation!J47/Performance!J$4*1000*1000)</f>
        <v>-96.773049744146959</v>
      </c>
      <c r="K47" s="28">
        <f>Reward!K46-(Computation!K47/Performance!K$4*1000*1000)</f>
        <v>-90.137029522658025</v>
      </c>
      <c r="L47" s="28">
        <f>Reward!L46-(Computation!L47/Performance!L$4*1000*1000)</f>
        <v>-90.10572111135383</v>
      </c>
      <c r="M47" s="28">
        <f>Reward!M46-(Computation!M47/Performance!M$4*1000*1000)</f>
        <v>-80.408641708137012</v>
      </c>
      <c r="N47" s="28">
        <f>Reward!N46-(Computation!N47/Performance!N$4*1000*1000)</f>
        <v>-67.569243750501599</v>
      </c>
      <c r="O47" s="28">
        <f>Reward!O46-(Computation!O47/Performance!O$4*1000*1000)</f>
        <v>-59.343199155998832</v>
      </c>
      <c r="P47" s="28">
        <f>Reward!P46-(Computation!P47/Performance!P$4*1000*1000)</f>
        <v>-55.305689170280253</v>
      </c>
      <c r="Q47" s="28">
        <f>Reward!Q46-(Computation!Q47/Performance!Q$4*1000*1000)</f>
        <v>-52.17017111887224</v>
      </c>
      <c r="R47" s="28">
        <f>Reward!R46-(Computation!R47/Performance!R$4*1000*1000)</f>
        <v>-50.143253640785929</v>
      </c>
      <c r="S47" s="28">
        <f>Reward!S46-(Computation!S47/Performance!S$4*1000*1000)</f>
        <v>-49.004263827368163</v>
      </c>
      <c r="T47" s="28">
        <f>Reward!T46-(Computation!T47/Performance!T$4*1000*1000)</f>
        <v>-48.298303297513094</v>
      </c>
      <c r="U47" s="28">
        <f>Reward!U46-(Computation!U47/Performance!U$4*1000*1000)</f>
        <v>-47.902907581194611</v>
      </c>
      <c r="V47" s="28">
        <f>Reward!V46-(Computation!V47/Performance!V$4*1000*1000)</f>
        <v>-47.665255981941449</v>
      </c>
    </row>
    <row r="48" spans="1:22" x14ac:dyDescent="0.25">
      <c r="A48" s="28" t="s">
        <v>9</v>
      </c>
      <c r="B48" s="28">
        <f>Reward!B47-(Computation!B48/Performance!B$4*1000*1000)</f>
        <v>-19502.692922240745</v>
      </c>
      <c r="C48" s="28">
        <f>Reward!C47-(Computation!C48/Performance!C$4*1000*1000)</f>
        <v>-12286.781098168183</v>
      </c>
      <c r="D48" s="28">
        <f>Reward!D47-(Computation!D48/Performance!D$4*1000*1000)</f>
        <v>-6656.8405536285663</v>
      </c>
      <c r="E48" s="28">
        <f>Reward!E47-(Computation!E48/Performance!E$4*1000*1000)</f>
        <v>-3431.9708461871865</v>
      </c>
      <c r="F48" s="28">
        <f>Reward!F47-(Computation!F48/Performance!F$4*1000*1000)</f>
        <v>-1542.108752224075</v>
      </c>
      <c r="G48" s="28">
        <f>Reward!G47-(Computation!G48/Performance!G$4*1000*1000)</f>
        <v>-552.72501083196744</v>
      </c>
      <c r="H48" s="28">
        <f>Reward!H47-(Computation!H48/Performance!H$4*1000*1000)</f>
        <v>-294.30350593106891</v>
      </c>
      <c r="I48" s="28">
        <f>Reward!I47-(Computation!I48/Performance!I$4*1000*1000)</f>
        <v>-190.30870635689388</v>
      </c>
      <c r="J48" s="28">
        <f>Reward!J47-(Computation!J48/Performance!J$4*1000*1000)</f>
        <v>-144.94865394983265</v>
      </c>
      <c r="K48" s="28">
        <f>Reward!K47-(Computation!K48/Performance!K$4*1000*1000)</f>
        <v>-117.47215353134115</v>
      </c>
      <c r="L48" s="28">
        <f>Reward!L47-(Computation!L48/Performance!L$4*1000*1000)</f>
        <v>-94.529099042090223</v>
      </c>
      <c r="M48" s="28">
        <f>Reward!M47-(Computation!M48/Performance!M$4*1000*1000)</f>
        <v>-77.754693046066436</v>
      </c>
      <c r="N48" s="28">
        <f>Reward!N47-(Computation!N48/Performance!N$4*1000*1000)</f>
        <v>-66.141929372909544</v>
      </c>
      <c r="O48" s="28">
        <f>Reward!O47-(Computation!O48/Performance!O$4*1000*1000)</f>
        <v>-58.648706886468489</v>
      </c>
      <c r="P48" s="28">
        <f>Reward!P47-(Computation!P48/Performance!P$4*1000*1000)</f>
        <v>-54.282171789150041</v>
      </c>
      <c r="Q48" s="28">
        <f>Reward!Q47-(Computation!Q48/Performance!Q$4*1000*1000)</f>
        <v>-51.59851994918386</v>
      </c>
      <c r="R48" s="28">
        <f>Reward!R47-(Computation!R48/Performance!R$4*1000*1000)</f>
        <v>-50.16088691408023</v>
      </c>
      <c r="S48" s="28">
        <f>Reward!S47-(Computation!S48/Performance!S$4*1000*1000)</f>
        <v>-49.289959648035641</v>
      </c>
      <c r="T48" s="28">
        <f>Reward!T47-(Computation!T48/Performance!T$4*1000*1000)</f>
        <v>-48.78604396691383</v>
      </c>
      <c r="U48" s="28">
        <f>Reward!U47-(Computation!U48/Performance!U$4*1000*1000)</f>
        <v>-48.503895988557879</v>
      </c>
      <c r="V48" s="28">
        <f>Reward!V47-(Computation!V48/Performance!V$4*1000*1000)</f>
        <v>-48.320283332627007</v>
      </c>
    </row>
    <row r="49" spans="1:22" x14ac:dyDescent="0.25">
      <c r="A49" s="28" t="s">
        <v>65</v>
      </c>
      <c r="B49" s="28">
        <f>Reward!B48-(Computation!B49/Performance!B$4*1000*1000)</f>
        <v>-143.60063026755836</v>
      </c>
      <c r="C49" s="28">
        <f>Reward!C48-(Computation!C49/Performance!C$4*1000*1000)</f>
        <v>-121.59115329883385</v>
      </c>
      <c r="D49" s="28">
        <f>Reward!D48-(Computation!D49/Performance!D$4*1000*1000)</f>
        <v>-114.87964584212601</v>
      </c>
      <c r="E49" s="28">
        <f>Reward!E48-(Computation!E49/Performance!E$4*1000*1000)</f>
        <v>-103.29786886784473</v>
      </c>
      <c r="F49" s="28">
        <f>Reward!F48-(Computation!F49/Performance!F$4*1000*1000)</f>
        <v>-102.82330025083594</v>
      </c>
      <c r="G49" s="28">
        <f>Reward!G48-(Computation!G49/Performance!G$4*1000*1000)</f>
        <v>-90.132600479534844</v>
      </c>
      <c r="H49" s="28">
        <f>Reward!H48-(Computation!H49/Performance!H$4*1000*1000)</f>
        <v>-82.83996489137229</v>
      </c>
      <c r="I49" s="28">
        <f>Reward!I48-(Computation!I49/Performance!I$4*1000*1000)</f>
        <v>-79.696478575726857</v>
      </c>
      <c r="J49" s="28">
        <f>Reward!J48-(Computation!J49/Performance!J$4*1000*1000)</f>
        <v>-74.912902722407949</v>
      </c>
      <c r="K49" s="28">
        <f>Reward!K48-(Computation!K49/Performance!K$4*1000*1000)</f>
        <v>-73.831066937630681</v>
      </c>
      <c r="L49" s="28">
        <f>Reward!L48-(Computation!L49/Performance!L$4*1000*1000)</f>
        <v>-70.781401750599045</v>
      </c>
      <c r="M49" s="28">
        <f>Reward!M48-(Computation!M49/Performance!M$4*1000*1000)</f>
        <v>-66.132546545104191</v>
      </c>
      <c r="N49" s="28">
        <f>Reward!N48-(Computation!N49/Performance!N$4*1000*1000)</f>
        <v>-61.359412530769148</v>
      </c>
      <c r="O49" s="28">
        <f>Reward!O48-(Computation!O49/Performance!O$4*1000*1000)</f>
        <v>-57.06097676324439</v>
      </c>
      <c r="P49" s="28">
        <f>Reward!P48-(Computation!P49/Performance!P$4*1000*1000)</f>
        <v>-53.662635877838284</v>
      </c>
      <c r="Q49" s="28">
        <f>Reward!Q48-(Computation!Q49/Performance!Q$4*1000*1000)</f>
        <v>-51.484707260321528</v>
      </c>
      <c r="R49" s="28">
        <f>Reward!R48-(Computation!R49/Performance!R$4*1000*1000)</f>
        <v>-50.155404041187253</v>
      </c>
      <c r="S49" s="28">
        <f>Reward!S48-(Computation!S49/Performance!S$4*1000*1000)</f>
        <v>-49.329390139233645</v>
      </c>
      <c r="T49" s="28">
        <f>Reward!T48-(Computation!T49/Performance!T$4*1000*1000)</f>
        <v>-48.765940575839238</v>
      </c>
      <c r="U49" s="28">
        <f>Reward!U48-(Computation!U49/Performance!U$4*1000*1000)</f>
        <v>-48.349059821903339</v>
      </c>
      <c r="V49" s="28">
        <f>Reward!V48-(Computation!V49/Performance!V$4*1000*1000)</f>
        <v>-48.141606406352793</v>
      </c>
    </row>
    <row r="50" spans="1:22" x14ac:dyDescent="0.25">
      <c r="A50" s="28" t="s">
        <v>66</v>
      </c>
      <c r="B50" s="28">
        <f>Reward!B49-(Computation!B50/Performance!B$4*1000*1000)</f>
        <v>-20033.19294331102</v>
      </c>
      <c r="C50" s="28">
        <f>Reward!C49-(Computation!C50/Performance!C$4*1000*1000)</f>
        <v>-12920.751516777935</v>
      </c>
      <c r="D50" s="28">
        <f>Reward!D49-(Computation!D50/Performance!D$4*1000*1000)</f>
        <v>-7898.8500489229755</v>
      </c>
      <c r="E50" s="28">
        <f>Reward!E49-(Computation!E50/Performance!E$4*1000*1000)</f>
        <v>-4147.5176827861715</v>
      </c>
      <c r="F50" s="28">
        <f>Reward!F49-(Computation!F50/Performance!F$4*1000*1000)</f>
        <v>-1912.5818976588544</v>
      </c>
      <c r="G50" s="28">
        <f>Reward!G49-(Computation!G50/Performance!G$4*1000*1000)</f>
        <v>-1015.9676034078267</v>
      </c>
      <c r="H50" s="28">
        <f>Reward!H49-(Computation!H50/Performance!H$4*1000*1000)</f>
        <v>-422.10211777188402</v>
      </c>
      <c r="I50" s="28">
        <f>Reward!I49-(Computation!I50/Performance!I$4*1000*1000)</f>
        <v>-226.425419799802</v>
      </c>
      <c r="J50" s="28">
        <f>Reward!J49-(Computation!J50/Performance!J$4*1000*1000)</f>
        <v>-189.60424381103633</v>
      </c>
      <c r="K50" s="28">
        <f>Reward!K49-(Computation!K50/Performance!K$4*1000*1000)</f>
        <v>-145.87950451251058</v>
      </c>
      <c r="L50" s="28">
        <f>Reward!L49-(Computation!L50/Performance!L$4*1000*1000)</f>
        <v>-108.36880760398635</v>
      </c>
      <c r="M50" s="28">
        <f>Reward!M49-(Computation!M50/Performance!M$4*1000*1000)</f>
        <v>-83.586501537459753</v>
      </c>
      <c r="N50" s="28">
        <f>Reward!N49-(Computation!N50/Performance!N$4*1000*1000)</f>
        <v>-68.469087981605256</v>
      </c>
      <c r="O50" s="28">
        <f>Reward!O49-(Computation!O50/Performance!O$4*1000*1000)</f>
        <v>-60.194219746698039</v>
      </c>
      <c r="P50" s="28">
        <f>Reward!P49-(Computation!P50/Performance!P$4*1000*1000)</f>
        <v>-55.133448855882207</v>
      </c>
      <c r="Q50" s="28">
        <f>Reward!Q49-(Computation!Q50/Performance!Q$4*1000*1000)</f>
        <v>-51.962714245116125</v>
      </c>
      <c r="R50" s="28">
        <f>Reward!R49-(Computation!R50/Performance!R$4*1000*1000)</f>
        <v>-50.11271305765883</v>
      </c>
      <c r="S50" s="28">
        <f>Reward!S49-(Computation!S50/Performance!S$4*1000*1000)</f>
        <v>-48.968367839382431</v>
      </c>
      <c r="T50" s="28">
        <f>Reward!T49-(Computation!T50/Performance!T$4*1000*1000)</f>
        <v>-48.369924866320652</v>
      </c>
      <c r="U50" s="28">
        <f>Reward!U49-(Computation!U50/Performance!U$4*1000*1000)</f>
        <v>-47.945196760651164</v>
      </c>
      <c r="V50" s="28">
        <f>Reward!V49-(Computation!V50/Performance!V$4*1000*1000)</f>
        <v>-47.747149028275842</v>
      </c>
    </row>
    <row r="51" spans="1:22" x14ac:dyDescent="0.25">
      <c r="A51" s="28" t="s">
        <v>67</v>
      </c>
      <c r="B51" s="28">
        <f>Reward!B50-(Computation!B51/Performance!B$4*1000*1000)</f>
        <v>-144.7410687290969</v>
      </c>
      <c r="C51" s="28">
        <f>Reward!C50-(Computation!C51/Performance!C$4*1000*1000)</f>
        <v>-122.53939837699902</v>
      </c>
      <c r="D51" s="28">
        <f>Reward!D50-(Computation!D51/Performance!D$4*1000*1000)</f>
        <v>-108.85144348494484</v>
      </c>
      <c r="E51" s="28">
        <f>Reward!E50-(Computation!E51/Performance!E$4*1000*1000)</f>
        <v>-103.09303684165882</v>
      </c>
      <c r="F51" s="28">
        <f>Reward!F50-(Computation!F51/Performance!F$4*1000*1000)</f>
        <v>-97.086651989966441</v>
      </c>
      <c r="G51" s="28">
        <f>Reward!G50-(Computation!G51/Performance!G$4*1000*1000)</f>
        <v>-96.895463459460089</v>
      </c>
      <c r="H51" s="28">
        <f>Reward!H50-(Computation!H51/Performance!H$4*1000*1000)</f>
        <v>-87.247939404546244</v>
      </c>
      <c r="I51" s="28">
        <f>Reward!I50-(Computation!I51/Performance!I$4*1000*1000)</f>
        <v>-89.047886434265308</v>
      </c>
      <c r="J51" s="28">
        <f>Reward!J50-(Computation!J51/Performance!J$4*1000*1000)</f>
        <v>-80.940965217391295</v>
      </c>
      <c r="K51" s="28">
        <f>Reward!K50-(Computation!K51/Performance!K$4*1000*1000)</f>
        <v>-84.150587679247167</v>
      </c>
      <c r="L51" s="28">
        <f>Reward!L50-(Computation!L51/Performance!L$4*1000*1000)</f>
        <v>-75.443841110778592</v>
      </c>
      <c r="M51" s="28">
        <f>Reward!M50-(Computation!M51/Performance!M$4*1000*1000)</f>
        <v>-70.152705053703471</v>
      </c>
      <c r="N51" s="28">
        <f>Reward!N50-(Computation!N51/Performance!N$4*1000*1000)</f>
        <v>-64.69919559096985</v>
      </c>
      <c r="O51" s="28">
        <f>Reward!O50-(Computation!O51/Performance!O$4*1000*1000)</f>
        <v>-58.190126463064828</v>
      </c>
      <c r="P51" s="28">
        <f>Reward!P50-(Computation!P51/Performance!P$4*1000*1000)</f>
        <v>-53.847770481351198</v>
      </c>
      <c r="Q51" s="28">
        <f>Reward!Q50-(Computation!Q51/Performance!Q$4*1000*1000)</f>
        <v>-51.267609740670245</v>
      </c>
      <c r="R51" s="28">
        <f>Reward!R50-(Computation!R51/Performance!R$4*1000*1000)</f>
        <v>-49.694141349933091</v>
      </c>
      <c r="S51" s="28">
        <f>Reward!S50-(Computation!S51/Performance!S$4*1000*1000)</f>
        <v>-48.797347483203268</v>
      </c>
      <c r="T51" s="28">
        <f>Reward!T50-(Computation!T51/Performance!T$4*1000*1000)</f>
        <v>-48.22433346293294</v>
      </c>
      <c r="U51" s="28">
        <f>Reward!U50-(Computation!U51/Performance!U$4*1000*1000)</f>
        <v>-47.928671534672382</v>
      </c>
      <c r="V51" s="28">
        <f>Reward!V50-(Computation!V51/Performance!V$4*1000*1000)</f>
        <v>-47.712651679668788</v>
      </c>
    </row>
    <row r="52" spans="1:22" x14ac:dyDescent="0.25">
      <c r="A52" s="28" t="s">
        <v>68</v>
      </c>
      <c r="B52" s="28">
        <f>Reward!B51-(Computation!B52/Performance!B$4*1000*1000)</f>
        <v>-161.20653244147161</v>
      </c>
      <c r="C52" s="28">
        <f>Reward!C51-(Computation!C52/Performance!C$4*1000*1000)</f>
        <v>-133.6637837706688</v>
      </c>
      <c r="D52" s="28">
        <f>Reward!D51-(Computation!D52/Performance!D$4*1000*1000)</f>
        <v>-116.83163645020657</v>
      </c>
      <c r="E52" s="28">
        <f>Reward!E51-(Computation!E52/Performance!E$4*1000*1000)</f>
        <v>-107.16155831408243</v>
      </c>
      <c r="F52" s="28">
        <f>Reward!F51-(Computation!F52/Performance!F$4*1000*1000)</f>
        <v>-101.7797923411371</v>
      </c>
      <c r="G52" s="28">
        <f>Reward!G51-(Computation!G52/Performance!G$4*1000*1000)</f>
        <v>-98.797121135235372</v>
      </c>
      <c r="H52" s="28">
        <f>Reward!H51-(Computation!H52/Performance!H$4*1000*1000)</f>
        <v>-97.10770862133387</v>
      </c>
      <c r="I52" s="28">
        <f>Reward!I51-(Computation!I52/Performance!I$4*1000*1000)</f>
        <v>-96.152640569750147</v>
      </c>
      <c r="J52" s="28">
        <f>Reward!J51-(Computation!J52/Performance!J$4*1000*1000)</f>
        <v>-100.09747148494981</v>
      </c>
      <c r="K52" s="28">
        <f>Reward!K51-(Computation!K52/Performance!K$4*1000*1000)</f>
        <v>-116.85924498261926</v>
      </c>
      <c r="L52" s="28">
        <f>Reward!L51-(Computation!L52/Performance!L$4*1000*1000)</f>
        <v>-142.08906952752392</v>
      </c>
      <c r="M52" s="28">
        <f>Reward!M51-(Computation!M52/Performance!M$4*1000*1000)</f>
        <v>-90.373908571992985</v>
      </c>
      <c r="N52" s="28">
        <f>Reward!N51-(Computation!N52/Performance!N$4*1000*1000)</f>
        <v>-73.498650989297602</v>
      </c>
      <c r="O52" s="28">
        <f>Reward!O51-(Computation!O52/Performance!O$4*1000*1000)</f>
        <v>-61.476111015103342</v>
      </c>
      <c r="P52" s="28">
        <f>Reward!P51-(Computation!P52/Performance!P$4*1000*1000)</f>
        <v>-57.59468841744139</v>
      </c>
      <c r="Q52" s="28">
        <f>Reward!Q51-(Computation!Q52/Performance!Q$4*1000*1000)</f>
        <v>-53.084215796261248</v>
      </c>
      <c r="R52" s="28">
        <f>Reward!R51-(Computation!R52/Performance!R$4*1000*1000)</f>
        <v>-50.55306420065213</v>
      </c>
      <c r="S52" s="28">
        <f>Reward!S51-(Computation!S52/Performance!S$4*1000*1000)</f>
        <v>-49.120729171037972</v>
      </c>
      <c r="T52" s="28">
        <f>Reward!T51-(Computation!T52/Performance!T$4*1000*1000)</f>
        <v>-48.339721495208366</v>
      </c>
      <c r="U52" s="28">
        <f>Reward!U51-(Computation!U52/Performance!U$4*1000*1000)</f>
        <v>-47.87328974034439</v>
      </c>
      <c r="V52" s="28">
        <f>Reward!V51-(Computation!V52/Performance!V$4*1000*1000)</f>
        <v>-47.648005563702334</v>
      </c>
    </row>
    <row r="53" spans="1:22" x14ac:dyDescent="0.25">
      <c r="A53" s="28" t="s">
        <v>69</v>
      </c>
      <c r="B53" s="28">
        <f>Reward!B52-(Computation!B53/Performance!B$4*1000*1000)</f>
        <v>-157.3824170568561</v>
      </c>
      <c r="C53" s="28">
        <f>Reward!C52-(Computation!C53/Performance!C$4*1000*1000)</f>
        <v>-129.56684618506773</v>
      </c>
      <c r="D53" s="28">
        <f>Reward!D52-(Computation!D53/Performance!D$4*1000*1000)</f>
        <v>-113.27636625558398</v>
      </c>
      <c r="E53" s="28">
        <f>Reward!E52-(Computation!E53/Performance!E$4*1000*1000)</f>
        <v>-103.32633710571311</v>
      </c>
      <c r="F53" s="28">
        <f>Reward!F52-(Computation!F53/Performance!F$4*1000*1000)</f>
        <v>-98.102031739130368</v>
      </c>
      <c r="G53" s="28">
        <f>Reward!G52-(Computation!G53/Performance!G$4*1000*1000)</f>
        <v>-95.60176090413465</v>
      </c>
      <c r="H53" s="28">
        <f>Reward!H52-(Computation!H53/Performance!H$4*1000*1000)</f>
        <v>-102.0196226218861</v>
      </c>
      <c r="I53" s="28">
        <f>Reward!I52-(Computation!I53/Performance!I$4*1000*1000)</f>
        <v>-114.535383852495</v>
      </c>
      <c r="J53" s="28">
        <f>Reward!J52-(Computation!J53/Performance!J$4*1000*1000)</f>
        <v>-130.25998871739111</v>
      </c>
      <c r="K53" s="28">
        <f>Reward!K52-(Computation!K53/Performance!K$4*1000*1000)</f>
        <v>-113.09906006607704</v>
      </c>
      <c r="L53" s="28">
        <f>Reward!L52-(Computation!L53/Performance!L$4*1000*1000)</f>
        <v>-97.18528537090981</v>
      </c>
      <c r="M53" s="28">
        <f>Reward!M52-(Computation!M53/Performance!M$4*1000*1000)</f>
        <v>-85.442310184010068</v>
      </c>
      <c r="N53" s="28">
        <f>Reward!N52-(Computation!N53/Performance!N$4*1000*1000)</f>
        <v>-74.850393359197241</v>
      </c>
      <c r="O53" s="28">
        <f>Reward!O52-(Computation!O53/Performance!O$4*1000*1000)</f>
        <v>-65.310717688154796</v>
      </c>
      <c r="P53" s="28">
        <f>Reward!P52-(Computation!P53/Performance!P$4*1000*1000)</f>
        <v>-59.50634979465957</v>
      </c>
      <c r="Q53" s="28">
        <f>Reward!Q52-(Computation!Q53/Performance!Q$4*1000*1000)</f>
        <v>-57.179246195632821</v>
      </c>
      <c r="R53" s="28">
        <f>Reward!R52-(Computation!R53/Performance!R$4*1000*1000)</f>
        <v>-53.110447028528355</v>
      </c>
      <c r="S53" s="28">
        <f>Reward!S52-(Computation!S53/Performance!S$4*1000*1000)</f>
        <v>-52.058235906090758</v>
      </c>
      <c r="T53" s="28">
        <f>Reward!T52-(Computation!T53/Performance!T$4*1000*1000)</f>
        <v>-49.982038347565059</v>
      </c>
      <c r="U53" s="28">
        <f>Reward!U52-(Computation!U53/Performance!U$4*1000*1000)</f>
        <v>-49.622237958974054</v>
      </c>
      <c r="V53" s="28">
        <f>Reward!V52-(Computation!V53/Performance!V$4*1000*1000)</f>
        <v>-49.389591344371148</v>
      </c>
    </row>
    <row r="54" spans="1:22" x14ac:dyDescent="0.25">
      <c r="A54" s="28" t="s">
        <v>70</v>
      </c>
      <c r="B54" s="28">
        <f>Reward!B53-(Computation!B54/Performance!B$4*1000*1000)</f>
        <v>-147.59068963210694</v>
      </c>
      <c r="C54" s="28">
        <f>Reward!C53-(Computation!C54/Performance!C$4*1000*1000)</f>
        <v>-126.33988233187587</v>
      </c>
      <c r="D54" s="28">
        <f>Reward!D53-(Computation!D54/Performance!D$4*1000*1000)</f>
        <v>-112.54931574188674</v>
      </c>
      <c r="E54" s="28">
        <f>Reward!E53-(Computation!E54/Performance!E$4*1000*1000)</f>
        <v>-104.69375874793606</v>
      </c>
      <c r="F54" s="28">
        <f>Reward!F53-(Computation!F54/Performance!F$4*1000*1000)</f>
        <v>-101.17769812709028</v>
      </c>
      <c r="G54" s="28">
        <f>Reward!G53-(Computation!G54/Performance!G$4*1000*1000)</f>
        <v>-97.420403489681206</v>
      </c>
      <c r="H54" s="28">
        <f>Reward!H53-(Computation!H54/Performance!H$4*1000*1000)</f>
        <v>-89.844877552376332</v>
      </c>
      <c r="I54" s="28">
        <f>Reward!I53-(Computation!I54/Performance!I$4*1000*1000)</f>
        <v>-84.839747087986254</v>
      </c>
      <c r="J54" s="28">
        <f>Reward!J53-(Computation!J54/Performance!J$4*1000*1000)</f>
        <v>-80.382748913043343</v>
      </c>
      <c r="K54" s="28">
        <f>Reward!K53-(Computation!K54/Performance!K$4*1000*1000)</f>
        <v>-76.893888791604297</v>
      </c>
      <c r="L54" s="28">
        <f>Reward!L53-(Computation!L54/Performance!L$4*1000*1000)</f>
        <v>-74.097443230991416</v>
      </c>
      <c r="M54" s="28">
        <f>Reward!M53-(Computation!M54/Performance!M$4*1000*1000)</f>
        <v>-70.554750500994231</v>
      </c>
      <c r="N54" s="28">
        <f>Reward!N53-(Computation!N54/Performance!N$4*1000*1000)</f>
        <v>-64.783119849832687</v>
      </c>
      <c r="O54" s="28">
        <f>Reward!O53-(Computation!O54/Performance!O$4*1000*1000)</f>
        <v>-60.787641517651977</v>
      </c>
      <c r="P54" s="28">
        <f>Reward!P53-(Computation!P54/Performance!P$4*1000*1000)</f>
        <v>-56.658135778708498</v>
      </c>
      <c r="Q54" s="28">
        <f>Reward!Q53-(Computation!Q54/Performance!Q$4*1000*1000)</f>
        <v>-53.949400919973215</v>
      </c>
      <c r="R54" s="28">
        <f>Reward!R53-(Computation!R54/Performance!R$4*1000*1000)</f>
        <v>-51.855075794732379</v>
      </c>
      <c r="S54" s="28">
        <f>Reward!S53-(Computation!S54/Performance!S$4*1000*1000)</f>
        <v>-51.063370793348597</v>
      </c>
      <c r="T54" s="28">
        <f>Reward!T53-(Computation!T54/Performance!T$4*1000*1000)</f>
        <v>-50.040185297226017</v>
      </c>
      <c r="U54" s="28">
        <f>Reward!U53-(Computation!U54/Performance!U$4*1000*1000)</f>
        <v>-49.620017829190303</v>
      </c>
      <c r="V54" s="28">
        <f>Reward!V53-(Computation!V54/Performance!V$4*1000*1000)</f>
        <v>-48.94670043016221</v>
      </c>
    </row>
    <row r="55" spans="1:22" x14ac:dyDescent="0.25">
      <c r="A55" s="28" t="s">
        <v>71</v>
      </c>
      <c r="B55" s="28">
        <f>Reward!B54-(Computation!B55/Performance!B$4*1000*1000)</f>
        <v>-146.49953060200653</v>
      </c>
      <c r="C55" s="28">
        <f>Reward!C54-(Computation!C55/Performance!C$4*1000*1000)</f>
        <v>-123.24850512091992</v>
      </c>
      <c r="D55" s="28">
        <f>Reward!D54-(Computation!D55/Performance!D$4*1000*1000)</f>
        <v>-109.87411637966807</v>
      </c>
      <c r="E55" s="28">
        <f>Reward!E54-(Computation!E55/Performance!E$4*1000*1000)</f>
        <v>-101.59393401466367</v>
      </c>
      <c r="F55" s="28">
        <f>Reward!F54-(Computation!F55/Performance!F$4*1000*1000)</f>
        <v>-109.6435165384614</v>
      </c>
      <c r="G55" s="28">
        <f>Reward!G54-(Computation!G55/Performance!G$4*1000*1000)</f>
        <v>-102.14859755981855</v>
      </c>
      <c r="H55" s="28">
        <f>Reward!H54-(Computation!H55/Performance!H$4*1000*1000)</f>
        <v>-102.58996823335787</v>
      </c>
      <c r="I55" s="28">
        <f>Reward!I54-(Computation!I55/Performance!I$4*1000*1000)</f>
        <v>-100.699884866521</v>
      </c>
      <c r="J55" s="28">
        <f>Reward!J54-(Computation!J55/Performance!J$4*1000*1000)</f>
        <v>-98.192434938126993</v>
      </c>
      <c r="K55" s="28">
        <f>Reward!K54-(Computation!K55/Performance!K$4*1000*1000)</f>
        <v>-91.290231166272662</v>
      </c>
      <c r="L55" s="28">
        <f>Reward!L54-(Computation!L55/Performance!L$4*1000*1000)</f>
        <v>-83.965081635556487</v>
      </c>
      <c r="M55" s="28">
        <f>Reward!M54-(Computation!M55/Performance!M$4*1000*1000)</f>
        <v>-76.365263572972594</v>
      </c>
      <c r="N55" s="28">
        <f>Reward!N54-(Computation!N55/Performance!N$4*1000*1000)</f>
        <v>-68.363924092809341</v>
      </c>
      <c r="O55" s="28">
        <f>Reward!O54-(Computation!O55/Performance!O$4*1000*1000)</f>
        <v>-63.02035930026188</v>
      </c>
      <c r="P55" s="28">
        <f>Reward!P54-(Computation!P55/Performance!P$4*1000*1000)</f>
        <v>-59.109615497208509</v>
      </c>
      <c r="Q55" s="28">
        <f>Reward!Q54-(Computation!Q55/Performance!Q$4*1000*1000)</f>
        <v>-56.002448928622762</v>
      </c>
      <c r="R55" s="28">
        <f>Reward!R54-(Computation!R55/Performance!R$4*1000*1000)</f>
        <v>-54.459018646036796</v>
      </c>
      <c r="S55" s="28">
        <f>Reward!S54-(Computation!S55/Performance!S$4*1000*1000)</f>
        <v>-52.949632677637226</v>
      </c>
      <c r="T55" s="28">
        <f>Reward!T54-(Computation!T55/Performance!T$4*1000*1000)</f>
        <v>-52.291404929993</v>
      </c>
      <c r="U55" s="28">
        <f>Reward!U54-(Computation!U55/Performance!U$4*1000*1000)</f>
        <v>-51.464429328571178</v>
      </c>
      <c r="V55" s="28">
        <f>Reward!V54-(Computation!V55/Performance!V$4*1000*1000)</f>
        <v>-51.217008718770892</v>
      </c>
    </row>
    <row r="56" spans="1:22" x14ac:dyDescent="0.25">
      <c r="A56" s="28" t="s">
        <v>72</v>
      </c>
      <c r="B56" s="28">
        <f>Reward!B55-(Computation!B56/Performance!B$4*1000*1000)</f>
        <v>-149.32489481605342</v>
      </c>
      <c r="C56" s="28">
        <f>Reward!C55-(Computation!C56/Performance!C$4*1000*1000)</f>
        <v>-126.56448734938824</v>
      </c>
      <c r="D56" s="28">
        <f>Reward!D55-(Computation!D56/Performance!D$4*1000*1000)</f>
        <v>-113.06901939520118</v>
      </c>
      <c r="E56" s="28">
        <f>Reward!E55-(Computation!E56/Performance!E$4*1000*1000)</f>
        <v>-104.87919777523039</v>
      </c>
      <c r="F56" s="28">
        <f>Reward!F55-(Computation!F56/Performance!F$4*1000*1000)</f>
        <v>-100.6076952508361</v>
      </c>
      <c r="G56" s="28">
        <f>Reward!G55-(Computation!G56/Performance!G$4*1000*1000)</f>
        <v>-98.854976002563916</v>
      </c>
      <c r="H56" s="28">
        <f>Reward!H55-(Computation!H56/Performance!H$4*1000*1000)</f>
        <v>-96.679781453383171</v>
      </c>
      <c r="I56" s="28">
        <f>Reward!I55-(Computation!I56/Performance!I$4*1000*1000)</f>
        <v>-89.152176934365144</v>
      </c>
      <c r="J56" s="28">
        <f>Reward!J55-(Computation!J56/Performance!J$4*1000*1000)</f>
        <v>-85.632493401337754</v>
      </c>
      <c r="K56" s="28">
        <f>Reward!K55-(Computation!K56/Performance!K$4*1000*1000)</f>
        <v>-82.345718683054344</v>
      </c>
      <c r="L56" s="28">
        <f>Reward!L55-(Computation!L56/Performance!L$4*1000*1000)</f>
        <v>-75.223069493426792</v>
      </c>
      <c r="M56" s="28">
        <f>Reward!M55-(Computation!M56/Performance!M$4*1000*1000)</f>
        <v>-70.20080098585899</v>
      </c>
      <c r="N56" s="28">
        <f>Reward!N55-(Computation!N56/Performance!N$4*1000*1000)</f>
        <v>-62.07155793327756</v>
      </c>
      <c r="O56" s="28">
        <f>Reward!O55-(Computation!O56/Performance!O$4*1000*1000)</f>
        <v>-56.470362687043149</v>
      </c>
      <c r="P56" s="28">
        <f>Reward!P55-(Computation!P56/Performance!P$4*1000*1000)</f>
        <v>-52.650663431457318</v>
      </c>
      <c r="Q56" s="28">
        <f>Reward!Q55-(Computation!Q56/Performance!Q$4*1000*1000)</f>
        <v>-50.999028266810946</v>
      </c>
      <c r="R56" s="28">
        <f>Reward!R55-(Computation!R56/Performance!R$4*1000*1000)</f>
        <v>-49.67823784516716</v>
      </c>
      <c r="S56" s="28">
        <f>Reward!S55-(Computation!S56/Performance!S$4*1000*1000)</f>
        <v>-48.834290810283441</v>
      </c>
      <c r="T56" s="28">
        <f>Reward!T55-(Computation!T56/Performance!T$4*1000*1000)</f>
        <v>-48.311904800504443</v>
      </c>
      <c r="U56" s="28">
        <f>Reward!U55-(Computation!U56/Performance!U$4*1000*1000)</f>
        <v>-47.969216962746906</v>
      </c>
      <c r="V56" s="28">
        <f>Reward!V55-(Computation!V56/Performance!V$4*1000*1000)</f>
        <v>-47.312562519819352</v>
      </c>
    </row>
    <row r="57" spans="1:22" x14ac:dyDescent="0.25">
      <c r="A57" s="28" t="s">
        <v>73</v>
      </c>
      <c r="B57" s="28">
        <f>Reward!B56-(Computation!B57/Performance!B$4*1000*1000)</f>
        <v>-152.22374966555174</v>
      </c>
      <c r="C57" s="28">
        <f>Reward!C56-(Computation!C57/Performance!C$4*1000*1000)</f>
        <v>-128.09307691179194</v>
      </c>
      <c r="D57" s="28">
        <f>Reward!D56-(Computation!D57/Performance!D$4*1000*1000)</f>
        <v>-114.06062958282445</v>
      </c>
      <c r="E57" s="28">
        <f>Reward!E56-(Computation!E57/Performance!E$4*1000*1000)</f>
        <v>-105.53711367086144</v>
      </c>
      <c r="F57" s="28">
        <f>Reward!F56-(Computation!F57/Performance!F$4*1000*1000)</f>
        <v>-103.00086354515047</v>
      </c>
      <c r="G57" s="28">
        <f>Reward!G56-(Computation!G57/Performance!G$4*1000*1000)</f>
        <v>-100.06328169848948</v>
      </c>
      <c r="H57" s="28">
        <f>Reward!H56-(Computation!H57/Performance!H$4*1000*1000)</f>
        <v>-99.89407436526713</v>
      </c>
      <c r="I57" s="28">
        <f>Reward!I56-(Computation!I57/Performance!I$4*1000*1000)</f>
        <v>-98.037387567049848</v>
      </c>
      <c r="J57" s="28">
        <f>Reward!J56-(Computation!J57/Performance!J$4*1000*1000)</f>
        <v>-98.083531561872846</v>
      </c>
      <c r="K57" s="28">
        <f>Reward!K56-(Computation!K57/Performance!K$4*1000*1000)</f>
        <v>-98.055943619397851</v>
      </c>
      <c r="L57" s="28">
        <f>Reward!L56-(Computation!L57/Performance!L$4*1000*1000)</f>
        <v>-91.305463423884788</v>
      </c>
      <c r="M57" s="28">
        <f>Reward!M56-(Computation!M57/Performance!M$4*1000*1000)</f>
        <v>-79.948920778536035</v>
      </c>
      <c r="N57" s="28">
        <f>Reward!N56-(Computation!N57/Performance!N$4*1000*1000)</f>
        <v>-72.794323593478339</v>
      </c>
      <c r="O57" s="28">
        <f>Reward!O56-(Computation!O57/Performance!O$4*1000*1000)</f>
        <v>-65.682955546588161</v>
      </c>
      <c r="P57" s="28">
        <f>Reward!P56-(Computation!P57/Performance!P$4*1000*1000)</f>
        <v>-59.785866282870302</v>
      </c>
      <c r="Q57" s="28">
        <f>Reward!Q56-(Computation!Q57/Performance!Q$4*1000*1000)</f>
        <v>-55.721210502489413</v>
      </c>
      <c r="R57" s="28">
        <f>Reward!R56-(Computation!R57/Performance!R$4*1000*1000)</f>
        <v>-53.317500967725735</v>
      </c>
      <c r="S57" s="28">
        <f>Reward!S56-(Computation!S57/Performance!S$4*1000*1000)</f>
        <v>-51.729731450230133</v>
      </c>
      <c r="T57" s="28">
        <f>Reward!T56-(Computation!T57/Performance!T$4*1000*1000)</f>
        <v>-50.469393747798136</v>
      </c>
      <c r="U57" s="28">
        <f>Reward!U56-(Computation!U57/Performance!U$4*1000*1000)</f>
        <v>-49.895480689401282</v>
      </c>
      <c r="V57" s="28">
        <f>Reward!V56-(Computation!V57/Performance!V$4*1000*1000)</f>
        <v>-49.438859346810951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D1" workbookViewId="0">
      <selection activeCell="C24" sqref="C24:W24"/>
    </sheetView>
  </sheetViews>
  <sheetFormatPr defaultRowHeight="15" x14ac:dyDescent="0.25"/>
  <sheetData>
    <row r="1" spans="1:25" x14ac:dyDescent="0.25">
      <c r="A1" s="57">
        <v>636929.89297658904</v>
      </c>
      <c r="B1" s="1"/>
      <c r="C1" s="1">
        <f>AVERAGE($A$1:$A$2)</f>
        <v>526908.40301003354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57">
        <v>416886.91304347798</v>
      </c>
      <c r="B2" s="1"/>
      <c r="C2" s="16">
        <f>AVERAGE($A$3:$A$4)</f>
        <v>557841.68060200603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57">
        <v>685669.59197324305</v>
      </c>
      <c r="B3" s="1"/>
      <c r="C3" s="16">
        <f>AVERAGE($A$5:$A$6)</f>
        <v>902768.27424748754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57">
        <v>430013.76923076902</v>
      </c>
      <c r="B4" s="1"/>
      <c r="C4" s="16">
        <f>AVERAGE($A$7:$A$8)</f>
        <v>787620.76755852695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57">
        <v>1031408.45484949</v>
      </c>
      <c r="B5" s="1"/>
      <c r="C5" s="16">
        <f>AVERAGE($A$9:$A$10)</f>
        <v>3016488.6270902948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57">
        <v>774128.093645485</v>
      </c>
      <c r="B6" s="1"/>
      <c r="C6" s="16">
        <f>AVERAGE($A$11:$A$12)</f>
        <v>3778055.349498325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57">
        <v>1020955.54849498</v>
      </c>
      <c r="B7" s="1"/>
      <c r="C7" s="16">
        <f>AVERAGE($A$13:$A$14)</f>
        <v>8116895.0719063552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57">
        <v>554285.98662207404</v>
      </c>
      <c r="B8" s="1"/>
      <c r="C8" s="16">
        <f>AVERAGE($A$15:$A$16)</f>
        <v>15767090.8210702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57">
        <v>3171880.8060200601</v>
      </c>
      <c r="B9" s="1"/>
      <c r="C9" s="17">
        <f>AVERAGE($A$17:$A$18)</f>
        <v>30418972.849498302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57">
        <v>2861096.4481605301</v>
      </c>
      <c r="B10" s="1"/>
      <c r="C10" s="17">
        <f>AVERAGE($A$19:$A$20)</f>
        <v>59886620.876254201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57">
        <v>3308795.7591973199</v>
      </c>
      <c r="B11" s="1"/>
      <c r="C11" s="17">
        <f>AVERAGE($A$21:$A$22)</f>
        <v>90134597.190635398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57">
        <v>4247314.9397993302</v>
      </c>
      <c r="B12" s="1"/>
      <c r="C12" s="17">
        <f>AVERAGE($A$23:$A$24)</f>
        <v>125242002.56020001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57">
        <v>8922308.7892976608</v>
      </c>
      <c r="B13" s="1"/>
      <c r="C13" s="17">
        <f>AVERAGE($A$25:$A$26)</f>
        <v>155352670.35953152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57">
        <v>7311481.3545150496</v>
      </c>
      <c r="B14" s="1"/>
      <c r="C14" s="17">
        <f>AVERAGE($A$27:$A$28)</f>
        <v>166256380.17391253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58">
        <v>15096252.334448099</v>
      </c>
      <c r="B15" s="1"/>
      <c r="C15" s="17">
        <f>AVERAGE($A$29:$A$30)</f>
        <v>175568130.1237455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58">
        <v>16437929.307692301</v>
      </c>
      <c r="B16" s="1"/>
      <c r="C16" s="17">
        <f>AVERAGE($A$31:$A$32)</f>
        <v>191270813.24916351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3" x14ac:dyDescent="0.25">
      <c r="A17" s="58">
        <v>28615850.8528428</v>
      </c>
      <c r="B17" s="1"/>
      <c r="C17" s="17">
        <f>AVERAGE($A$33:$A$34)</f>
        <v>207962559.68896252</v>
      </c>
    </row>
    <row r="18" spans="1:23" x14ac:dyDescent="0.25">
      <c r="A18" s="58">
        <v>32222094.846153799</v>
      </c>
      <c r="B18" s="1"/>
      <c r="C18" s="17">
        <f>AVERAGE($A$35:$A$36)</f>
        <v>229074193.94147098</v>
      </c>
    </row>
    <row r="19" spans="1:23" x14ac:dyDescent="0.25">
      <c r="A19" s="58">
        <v>53802295.933110401</v>
      </c>
      <c r="B19" s="1"/>
      <c r="C19" s="17">
        <f>AVERAGE($A$37:$A$38)</f>
        <v>242507387.39130402</v>
      </c>
    </row>
    <row r="20" spans="1:23" x14ac:dyDescent="0.25">
      <c r="A20" s="58">
        <v>65970945.819398001</v>
      </c>
      <c r="B20" s="1"/>
      <c r="C20" s="17">
        <f>AVERAGE($A$39:$A$40)</f>
        <v>248429579.3461535</v>
      </c>
    </row>
    <row r="21" spans="1:23" x14ac:dyDescent="0.25">
      <c r="A21" s="58">
        <v>74406885.665551797</v>
      </c>
      <c r="B21" s="1"/>
      <c r="C21" s="17">
        <f>AVERAGE($A$41:$A$42)</f>
        <v>253561699.419732</v>
      </c>
    </row>
    <row r="22" spans="1:23" x14ac:dyDescent="0.25">
      <c r="A22" s="58">
        <v>105862308.715719</v>
      </c>
      <c r="B22" s="1"/>
    </row>
    <row r="23" spans="1:23" x14ac:dyDescent="0.25">
      <c r="A23" s="58">
        <v>121013379.65886199</v>
      </c>
      <c r="B23" s="1"/>
      <c r="C23" s="16">
        <f>AVERAGE($A$1:$A$2)</f>
        <v>526908.40301003354</v>
      </c>
      <c r="D23" s="16">
        <f>AVERAGE($A$3:$A$4)</f>
        <v>557841.68060200603</v>
      </c>
      <c r="E23" s="16">
        <f>AVERAGE($A$5:$A$6)</f>
        <v>902768.27424748754</v>
      </c>
      <c r="F23" s="16">
        <f>AVERAGE($A$7:$A$8)</f>
        <v>787620.76755852695</v>
      </c>
      <c r="G23" s="16">
        <f>AVERAGE($A$9:$A$10)</f>
        <v>3016488.6270902948</v>
      </c>
      <c r="H23" s="16">
        <f>AVERAGE($A$11:$A$12)</f>
        <v>3778055.349498325</v>
      </c>
      <c r="I23" s="16">
        <f>AVERAGE($A$13:$A$14)</f>
        <v>8116895.0719063552</v>
      </c>
      <c r="J23" s="16">
        <f>AVERAGE($A$15:$A$16)</f>
        <v>15767090.8210702</v>
      </c>
      <c r="K23" s="17">
        <f>AVERAGE($A$17:$A$18)</f>
        <v>30418972.849498302</v>
      </c>
      <c r="L23" s="17">
        <f>AVERAGE($A$19:$A$20)</f>
        <v>59886620.876254201</v>
      </c>
      <c r="M23" s="17">
        <f>AVERAGE($A$21:$A$22)</f>
        <v>90134597.190635398</v>
      </c>
      <c r="N23" s="17">
        <f>AVERAGE($A$23:$A$24)</f>
        <v>125242002.56020001</v>
      </c>
      <c r="O23" s="17">
        <f>AVERAGE($A$25:$A$26)</f>
        <v>155352670.35953152</v>
      </c>
      <c r="P23" s="17">
        <f>AVERAGE($A$27:$A$28)</f>
        <v>166256380.17391253</v>
      </c>
      <c r="Q23" s="17">
        <f>AVERAGE($A$29:$A$30)</f>
        <v>175568130.1237455</v>
      </c>
      <c r="R23" s="17">
        <f>AVERAGE($A$31:$A$32)</f>
        <v>191270813.24916351</v>
      </c>
      <c r="S23" s="17">
        <f>AVERAGE($A$33:$A$34)</f>
        <v>207962559.68896252</v>
      </c>
      <c r="T23" s="17">
        <f>AVERAGE($A$35:$A$36)</f>
        <v>229074193.94147098</v>
      </c>
      <c r="U23" s="17">
        <f>AVERAGE($A$37:$A$38)</f>
        <v>242507387.39130402</v>
      </c>
      <c r="V23" s="17">
        <f>AVERAGE($A$39:$A$40)</f>
        <v>248429579.3461535</v>
      </c>
      <c r="W23" s="17">
        <f>AVERAGE($A$41:$A$42)</f>
        <v>253561699.419732</v>
      </c>
    </row>
    <row r="24" spans="1:23" x14ac:dyDescent="0.25">
      <c r="A24" s="58">
        <v>129470625.461538</v>
      </c>
      <c r="B24" s="1"/>
      <c r="C24">
        <f t="shared" ref="C24:W24" si="0">C23/1000/1000</f>
        <v>0.52690840301003361</v>
      </c>
      <c r="D24" s="16">
        <f t="shared" si="0"/>
        <v>0.55784168060200601</v>
      </c>
      <c r="E24" s="16">
        <f t="shared" si="0"/>
        <v>0.90276827424748751</v>
      </c>
      <c r="F24" s="16">
        <f t="shared" si="0"/>
        <v>0.78762076755852695</v>
      </c>
      <c r="G24" s="16">
        <f t="shared" si="0"/>
        <v>3.0164886270902946</v>
      </c>
      <c r="H24" s="16">
        <f t="shared" si="0"/>
        <v>3.7780553494983251</v>
      </c>
      <c r="I24" s="16">
        <f t="shared" si="0"/>
        <v>8.1168950719063542</v>
      </c>
      <c r="J24" s="16">
        <f t="shared" si="0"/>
        <v>15.7670908210702</v>
      </c>
      <c r="K24" s="16">
        <f t="shared" si="0"/>
        <v>30.418972849498303</v>
      </c>
      <c r="L24" s="16">
        <f t="shared" si="0"/>
        <v>59.886620876254199</v>
      </c>
      <c r="M24" s="16">
        <f t="shared" si="0"/>
        <v>90.13459719063539</v>
      </c>
      <c r="N24" s="16">
        <f t="shared" si="0"/>
        <v>125.24200256020001</v>
      </c>
      <c r="O24" s="16">
        <f t="shared" si="0"/>
        <v>155.35267035953154</v>
      </c>
      <c r="P24" s="16">
        <f t="shared" si="0"/>
        <v>166.25638017391253</v>
      </c>
      <c r="Q24" s="16">
        <f t="shared" si="0"/>
        <v>175.5681301237455</v>
      </c>
      <c r="R24" s="16">
        <f t="shared" si="0"/>
        <v>191.2708132491635</v>
      </c>
      <c r="S24" s="16">
        <f t="shared" si="0"/>
        <v>207.96255968896253</v>
      </c>
      <c r="T24" s="16">
        <f t="shared" si="0"/>
        <v>229.07419394147098</v>
      </c>
      <c r="U24" s="16">
        <f t="shared" si="0"/>
        <v>242.50738739130401</v>
      </c>
      <c r="V24" s="16">
        <f t="shared" si="0"/>
        <v>248.4295793461535</v>
      </c>
      <c r="W24" s="16">
        <f t="shared" si="0"/>
        <v>253.56169941973201</v>
      </c>
    </row>
    <row r="25" spans="1:23" x14ac:dyDescent="0.25">
      <c r="A25" s="58">
        <v>156888065.01003301</v>
      </c>
      <c r="B25" s="1"/>
    </row>
    <row r="26" spans="1:23" x14ac:dyDescent="0.25">
      <c r="A26" s="58">
        <v>153817275.70903</v>
      </c>
      <c r="B26" s="1"/>
    </row>
    <row r="27" spans="1:23" x14ac:dyDescent="0.25">
      <c r="A27" s="58">
        <v>165683246.79933101</v>
      </c>
      <c r="B27" s="1"/>
    </row>
    <row r="28" spans="1:23" x14ac:dyDescent="0.25">
      <c r="A28" s="58">
        <v>166829513.54849401</v>
      </c>
      <c r="B28" s="1"/>
    </row>
    <row r="29" spans="1:23" x14ac:dyDescent="0.25">
      <c r="A29" s="58">
        <v>175205510.97993299</v>
      </c>
      <c r="B29" s="1"/>
    </row>
    <row r="30" spans="1:23" x14ac:dyDescent="0.25">
      <c r="A30" s="58">
        <v>175930749.26755801</v>
      </c>
      <c r="B30" s="1"/>
    </row>
    <row r="31" spans="1:23" x14ac:dyDescent="0.25">
      <c r="A31" s="58">
        <v>191008953.692307</v>
      </c>
      <c r="B31" s="1"/>
    </row>
    <row r="32" spans="1:23" x14ac:dyDescent="0.25">
      <c r="A32" s="58">
        <v>191532672.80601999</v>
      </c>
      <c r="B32" s="1"/>
    </row>
    <row r="33" spans="1:3" x14ac:dyDescent="0.25">
      <c r="A33" s="58">
        <v>213803092.143812</v>
      </c>
    </row>
    <row r="34" spans="1:3" x14ac:dyDescent="0.25">
      <c r="A34" s="58">
        <v>202122027.23411301</v>
      </c>
    </row>
    <row r="35" spans="1:3" x14ac:dyDescent="0.25">
      <c r="A35" s="58">
        <v>236984795.903009</v>
      </c>
    </row>
    <row r="36" spans="1:3" x14ac:dyDescent="0.25">
      <c r="A36" s="58">
        <v>221163591.97993299</v>
      </c>
    </row>
    <row r="37" spans="1:3" x14ac:dyDescent="0.25">
      <c r="A37" s="58">
        <v>247598237.26755801</v>
      </c>
    </row>
    <row r="38" spans="1:3" x14ac:dyDescent="0.25">
      <c r="A38" s="58">
        <v>237416537.51504999</v>
      </c>
    </row>
    <row r="39" spans="1:3" x14ac:dyDescent="0.25">
      <c r="A39" s="58">
        <v>253951892.39130399</v>
      </c>
    </row>
    <row r="40" spans="1:3" x14ac:dyDescent="0.25">
      <c r="A40" s="58">
        <v>242907266.30100301</v>
      </c>
    </row>
    <row r="41" spans="1:3" x14ac:dyDescent="0.25">
      <c r="A41" s="58">
        <v>254013522.95317701</v>
      </c>
    </row>
    <row r="42" spans="1:3" x14ac:dyDescent="0.25">
      <c r="A42" s="58">
        <v>253109875.886287</v>
      </c>
      <c r="C42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opLeftCell="A4" workbookViewId="0">
      <selection activeCell="L22" sqref="L22"/>
    </sheetView>
  </sheetViews>
  <sheetFormatPr defaultRowHeight="15" x14ac:dyDescent="0.25"/>
  <cols>
    <col min="6" max="11" width="9.140625" style="28"/>
  </cols>
  <sheetData>
    <row r="2" spans="1:12" x14ac:dyDescent="0.25">
      <c r="A2" t="s">
        <v>21</v>
      </c>
      <c r="B2" t="s">
        <v>22</v>
      </c>
      <c r="C2">
        <v>0.63</v>
      </c>
      <c r="D2" s="28">
        <v>0.87</v>
      </c>
      <c r="E2" s="28">
        <v>0.81</v>
      </c>
      <c r="F2" s="28">
        <v>0.45</v>
      </c>
    </row>
    <row r="3" spans="1:12" x14ac:dyDescent="0.25">
      <c r="B3" t="s">
        <v>23</v>
      </c>
      <c r="C3" s="28">
        <v>0.15</v>
      </c>
      <c r="D3" s="28">
        <v>0.24</v>
      </c>
      <c r="E3" s="28">
        <v>0.49</v>
      </c>
      <c r="F3" s="28">
        <v>0.1</v>
      </c>
    </row>
    <row r="4" spans="1:12" x14ac:dyDescent="0.25">
      <c r="A4" s="28" t="s">
        <v>24</v>
      </c>
      <c r="B4" s="28" t="s">
        <v>22</v>
      </c>
      <c r="C4" s="28">
        <v>0.6</v>
      </c>
      <c r="D4" s="28">
        <v>0.55000000000000004</v>
      </c>
      <c r="E4" s="28">
        <v>0.53</v>
      </c>
      <c r="F4" s="28">
        <v>0.42</v>
      </c>
      <c r="L4" s="28"/>
    </row>
    <row r="5" spans="1:12" x14ac:dyDescent="0.25">
      <c r="A5" s="28"/>
      <c r="B5" s="28" t="s">
        <v>23</v>
      </c>
      <c r="C5" s="28">
        <v>0.9</v>
      </c>
      <c r="D5" s="28">
        <v>0.85</v>
      </c>
      <c r="E5" s="28">
        <v>0.96</v>
      </c>
      <c r="F5" s="28">
        <v>0.16</v>
      </c>
      <c r="L5" s="28"/>
    </row>
    <row r="6" spans="1:12" x14ac:dyDescent="0.25">
      <c r="A6" s="28" t="s">
        <v>25</v>
      </c>
      <c r="B6" s="28" t="s">
        <v>22</v>
      </c>
      <c r="C6" s="28">
        <v>0.5</v>
      </c>
      <c r="D6" s="28">
        <v>0.7</v>
      </c>
      <c r="E6" s="28">
        <v>0.35</v>
      </c>
      <c r="F6" s="28">
        <v>0.17</v>
      </c>
      <c r="G6" s="28">
        <v>0.28999999999999998</v>
      </c>
      <c r="H6" s="28">
        <v>0.2</v>
      </c>
      <c r="I6" s="28">
        <v>0.1</v>
      </c>
      <c r="J6" s="28">
        <v>1</v>
      </c>
      <c r="K6" s="28">
        <v>0.12</v>
      </c>
      <c r="L6">
        <v>0.25</v>
      </c>
    </row>
    <row r="7" spans="1:12" x14ac:dyDescent="0.25">
      <c r="A7" s="28"/>
      <c r="B7" s="28" t="s">
        <v>23</v>
      </c>
      <c r="C7" s="28">
        <v>0.18</v>
      </c>
      <c r="D7" s="28">
        <v>0.5</v>
      </c>
      <c r="E7" s="28">
        <v>0.3</v>
      </c>
      <c r="F7" s="28">
        <v>0.8</v>
      </c>
      <c r="G7" s="28">
        <v>0.75</v>
      </c>
      <c r="H7" s="28">
        <v>0.5</v>
      </c>
      <c r="I7" s="28">
        <v>0.65</v>
      </c>
      <c r="J7" s="28">
        <v>0.8</v>
      </c>
      <c r="K7" s="28">
        <v>0.96</v>
      </c>
      <c r="L7">
        <v>0.56000000000000005</v>
      </c>
    </row>
    <row r="8" spans="1:12" x14ac:dyDescent="0.25">
      <c r="A8" s="28" t="s">
        <v>26</v>
      </c>
      <c r="B8" s="28" t="s">
        <v>22</v>
      </c>
      <c r="C8" s="28">
        <v>0.21</v>
      </c>
      <c r="D8" s="28">
        <v>1.1000000000000001</v>
      </c>
      <c r="E8" s="28">
        <v>0.46</v>
      </c>
      <c r="F8" s="28">
        <v>0.82</v>
      </c>
    </row>
    <row r="9" spans="1:12" x14ac:dyDescent="0.25">
      <c r="A9" s="28"/>
      <c r="B9" s="28" t="s">
        <v>23</v>
      </c>
      <c r="C9" s="28">
        <v>0.35</v>
      </c>
      <c r="D9" s="28">
        <v>0.6</v>
      </c>
      <c r="E9" s="28">
        <v>0.21</v>
      </c>
      <c r="F9" s="28">
        <v>0.44</v>
      </c>
    </row>
    <row r="27" spans="8:8" ht="103.5" x14ac:dyDescent="4.25">
      <c r="H27" s="2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17" sqref="D17"/>
    </sheetView>
  </sheetViews>
  <sheetFormatPr defaultRowHeight="15" x14ac:dyDescent="0.25"/>
  <cols>
    <col min="1" max="1" width="27.85546875" bestFit="1" customWidth="1"/>
    <col min="3" max="4" width="9.140625" style="28"/>
  </cols>
  <sheetData>
    <row r="1" spans="1:6" s="28" customFormat="1" x14ac:dyDescent="0.25">
      <c r="B1" s="28" t="s">
        <v>39</v>
      </c>
      <c r="E1" s="28" t="s">
        <v>40</v>
      </c>
    </row>
    <row r="2" spans="1:6" x14ac:dyDescent="0.25">
      <c r="A2" t="s">
        <v>33</v>
      </c>
      <c r="B2">
        <v>2.50026343270749E-3</v>
      </c>
      <c r="C2" s="28">
        <f>B2*1000</f>
        <v>2.5002634327074902</v>
      </c>
      <c r="E2">
        <v>1297370.3010706799</v>
      </c>
      <c r="F2">
        <f>E2/1000</f>
        <v>1297.3703010706799</v>
      </c>
    </row>
    <row r="3" spans="1:6" x14ac:dyDescent="0.25">
      <c r="A3" t="s">
        <v>34</v>
      </c>
      <c r="B3">
        <v>3.4833282173876799E-3</v>
      </c>
      <c r="C3" s="28">
        <f t="shared" ref="C3:C16" si="0">B3*1000</f>
        <v>3.4833282173876801</v>
      </c>
      <c r="E3">
        <v>120247.285698769</v>
      </c>
      <c r="F3" s="28">
        <f t="shared" ref="F3:F16" si="1">E3/1000</f>
        <v>120.24728569876901</v>
      </c>
    </row>
    <row r="4" spans="1:6" x14ac:dyDescent="0.25">
      <c r="A4" t="s">
        <v>35</v>
      </c>
      <c r="B4">
        <v>3.4638518157703701E-3</v>
      </c>
      <c r="C4" s="28">
        <f t="shared" si="0"/>
        <v>3.4638518157703699</v>
      </c>
      <c r="E4">
        <v>107.886260923203</v>
      </c>
      <c r="F4" s="28">
        <f t="shared" si="1"/>
        <v>0.107886260923203</v>
      </c>
    </row>
    <row r="5" spans="1:6" x14ac:dyDescent="0.25">
      <c r="A5" t="s">
        <v>36</v>
      </c>
      <c r="B5">
        <v>4.1129102874433703E-3</v>
      </c>
      <c r="C5" s="28">
        <f t="shared" si="0"/>
        <v>4.1129102874433707</v>
      </c>
      <c r="E5">
        <v>1570.3361827025999</v>
      </c>
      <c r="F5" s="28">
        <f t="shared" si="1"/>
        <v>1.5703361827025999</v>
      </c>
    </row>
    <row r="6" spans="1:6" x14ac:dyDescent="0.25">
      <c r="A6" t="s">
        <v>37</v>
      </c>
      <c r="B6">
        <v>2.2619392139671098E-3</v>
      </c>
      <c r="C6" s="28">
        <f t="shared" si="0"/>
        <v>2.2619392139671097</v>
      </c>
      <c r="E6">
        <v>273688.59393629199</v>
      </c>
      <c r="F6" s="28">
        <f t="shared" si="1"/>
        <v>273.68859393629197</v>
      </c>
    </row>
    <row r="7" spans="1:6" x14ac:dyDescent="0.25">
      <c r="A7" t="s">
        <v>38</v>
      </c>
      <c r="B7">
        <v>2.75675798057481E-3</v>
      </c>
      <c r="C7" s="28">
        <f t="shared" si="0"/>
        <v>2.7567579805748101</v>
      </c>
      <c r="E7">
        <v>182.85852824782</v>
      </c>
      <c r="F7" s="28">
        <f t="shared" si="1"/>
        <v>0.18285852824782001</v>
      </c>
    </row>
    <row r="8" spans="1:6" x14ac:dyDescent="0.25">
      <c r="A8" t="s">
        <v>41</v>
      </c>
      <c r="B8">
        <v>2.9519226421209602E-3</v>
      </c>
      <c r="C8" s="28">
        <f t="shared" si="0"/>
        <v>2.9519226421209601</v>
      </c>
      <c r="E8">
        <v>3900.5664709381999</v>
      </c>
      <c r="F8" s="28">
        <f t="shared" si="1"/>
        <v>3.9005664709382</v>
      </c>
    </row>
    <row r="9" spans="1:6" x14ac:dyDescent="0.25">
      <c r="A9" t="s">
        <v>42</v>
      </c>
      <c r="B9">
        <v>2.07646342323968E-3</v>
      </c>
      <c r="C9" s="28">
        <f t="shared" si="0"/>
        <v>2.0764634232396801</v>
      </c>
      <c r="E9">
        <v>991.11175461830203</v>
      </c>
      <c r="F9" s="28">
        <f t="shared" si="1"/>
        <v>0.99111175461830203</v>
      </c>
    </row>
    <row r="10" spans="1:6" x14ac:dyDescent="0.25">
      <c r="A10" t="s">
        <v>43</v>
      </c>
      <c r="B10">
        <v>3.0028663431656399E-3</v>
      </c>
      <c r="C10" s="28">
        <f t="shared" si="0"/>
        <v>3.0028663431656399</v>
      </c>
      <c r="E10">
        <v>15806.665049605999</v>
      </c>
      <c r="F10" s="28">
        <f t="shared" si="1"/>
        <v>15.806665049606</v>
      </c>
    </row>
    <row r="11" spans="1:6" x14ac:dyDescent="0.25">
      <c r="A11" t="s">
        <v>31</v>
      </c>
      <c r="B11">
        <v>2.80539686173151E-2</v>
      </c>
      <c r="C11" s="28">
        <f t="shared" si="0"/>
        <v>28.0539686173151</v>
      </c>
      <c r="E11">
        <v>271.06324702128097</v>
      </c>
      <c r="F11" s="28">
        <f t="shared" si="1"/>
        <v>0.27106324702128098</v>
      </c>
    </row>
    <row r="12" spans="1:6" x14ac:dyDescent="0.25">
      <c r="A12" t="s">
        <v>30</v>
      </c>
      <c r="B12">
        <v>3.7263860188812697E-2</v>
      </c>
      <c r="C12" s="28">
        <f t="shared" si="0"/>
        <v>37.2638601888127</v>
      </c>
      <c r="E12">
        <v>2837.4690566865902</v>
      </c>
      <c r="F12" s="28">
        <f t="shared" si="1"/>
        <v>2.8374690566865901</v>
      </c>
    </row>
    <row r="13" spans="1:6" x14ac:dyDescent="0.25">
      <c r="A13" t="s">
        <v>44</v>
      </c>
      <c r="B13">
        <v>1.81391016344861E-2</v>
      </c>
      <c r="C13" s="28">
        <f t="shared" si="0"/>
        <v>18.139101634486099</v>
      </c>
      <c r="E13">
        <v>20.613020541871499</v>
      </c>
      <c r="F13" s="28">
        <f t="shared" si="1"/>
        <v>2.0613020541871498E-2</v>
      </c>
    </row>
    <row r="14" spans="1:6" x14ac:dyDescent="0.25">
      <c r="A14" t="s">
        <v>32</v>
      </c>
      <c r="B14">
        <v>3.5168553409854503E-2</v>
      </c>
      <c r="C14" s="28">
        <f t="shared" si="0"/>
        <v>35.168553409854503</v>
      </c>
      <c r="E14">
        <v>17261.955540150098</v>
      </c>
      <c r="F14" s="28">
        <f t="shared" si="1"/>
        <v>17.261955540150097</v>
      </c>
    </row>
    <row r="15" spans="1:6" x14ac:dyDescent="0.25">
      <c r="A15" t="s">
        <v>45</v>
      </c>
      <c r="B15">
        <v>3.4493753378606301E-2</v>
      </c>
      <c r="C15" s="28">
        <f t="shared" si="0"/>
        <v>34.4937533786063</v>
      </c>
      <c r="E15">
        <v>204042.48397061799</v>
      </c>
      <c r="F15" s="28">
        <f t="shared" si="1"/>
        <v>204.04248397061798</v>
      </c>
    </row>
    <row r="16" spans="1:6" x14ac:dyDescent="0.25">
      <c r="A16" t="s">
        <v>46</v>
      </c>
      <c r="B16">
        <v>2.2021419564218499E-2</v>
      </c>
      <c r="C16" s="28">
        <f t="shared" si="0"/>
        <v>22.021419564218498</v>
      </c>
      <c r="E16">
        <v>217.53495002627699</v>
      </c>
      <c r="F16" s="28">
        <f t="shared" si="1"/>
        <v>0.21753495002627699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Reward</vt:lpstr>
      <vt:lpstr>Computation</vt:lpstr>
      <vt:lpstr>Performance</vt:lpstr>
      <vt:lpstr>compcostTransposer</vt:lpstr>
      <vt:lpstr>TerminologyIllustration</vt:lpstr>
      <vt:lpstr>Variance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2014-11-07T18:51:48Z</dcterms:created>
  <dcterms:modified xsi:type="dcterms:W3CDTF">2015-03-30T15:14:52Z</dcterms:modified>
</cp:coreProperties>
</file>